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js3871\Desktop\TLFB\"/>
    </mc:Choice>
  </mc:AlternateContent>
  <bookViews>
    <workbookView xWindow="0" yWindow="0" windowWidth="24000" windowHeight="9735" tabRatio="718"/>
  </bookViews>
  <sheets>
    <sheet name="Administrator Instructions" sheetId="35" r:id="rId1"/>
    <sheet name="Participant Instructions" sheetId="18" r:id="rId2"/>
    <sheet name="30" sheetId="27" r:id="rId3"/>
    <sheet name="60" sheetId="29" r:id="rId4"/>
    <sheet name="90" sheetId="25" r:id="rId5"/>
    <sheet name="180" sheetId="31" r:id="rId6"/>
    <sheet name="360" sheetId="33" r:id="rId7"/>
  </sheets>
  <definedNames>
    <definedName name="daysInMonth">#REF!</definedName>
    <definedName name="Drug_List">'30'!$X$2:$AD$14</definedName>
    <definedName name="H">#REF!</definedName>
    <definedName name="L">#REF!</definedName>
    <definedName name="Lspread">#REF!</definedName>
    <definedName name="month">#REF!</definedName>
    <definedName name="monthName">#REF!</definedName>
    <definedName name="monthNames">#REF!</definedName>
    <definedName name="_xlnm.Print_Area" localSheetId="5">'180'!$A$1:$G$88</definedName>
    <definedName name="_xlnm.Print_Area" localSheetId="2">'30'!$A$3:$G$25</definedName>
    <definedName name="_xlnm.Print_Area" localSheetId="6">'360'!$A$1:$G$166</definedName>
    <definedName name="_xlnm.Print_Area" localSheetId="3">'60'!$A$1:$G$37</definedName>
    <definedName name="_xlnm.Print_Area" localSheetId="4">'90'!$A$1:$G$49</definedName>
    <definedName name="_xlnm.Print_Area" localSheetId="1">'Participant Instructions'!$A$1:$K$38</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H6" i="27" l="1"/>
  <c r="H6" i="29"/>
  <c r="B5" i="29"/>
  <c r="C4" i="29"/>
  <c r="D4" i="29"/>
  <c r="J2" i="29"/>
  <c r="H6" i="33"/>
  <c r="C4" i="33"/>
  <c r="J4" i="33"/>
  <c r="H6" i="31"/>
  <c r="C4" i="31"/>
  <c r="A213" i="31"/>
  <c r="A215" i="31"/>
  <c r="H6" i="25"/>
  <c r="C4" i="25"/>
  <c r="A172" i="25"/>
  <c r="A174" i="25"/>
  <c r="C4" i="27"/>
  <c r="A172" i="27"/>
  <c r="A174" i="27"/>
  <c r="A172" i="29"/>
  <c r="A174" i="29"/>
  <c r="E4" i="29"/>
  <c r="G35" i="29"/>
  <c r="J4" i="29"/>
  <c r="A278" i="33"/>
  <c r="A280" i="33"/>
  <c r="E4" i="33"/>
  <c r="J4" i="31"/>
  <c r="E4" i="31"/>
  <c r="J4" i="25"/>
  <c r="E4" i="25"/>
  <c r="J4" i="27"/>
  <c r="E4" i="27"/>
  <c r="V166" i="33"/>
  <c r="V163" i="33"/>
  <c r="V160" i="33"/>
  <c r="V157" i="33"/>
  <c r="V154" i="33"/>
  <c r="V151" i="33"/>
  <c r="V148" i="33"/>
  <c r="V145" i="33"/>
  <c r="V142" i="33"/>
  <c r="V139" i="33"/>
  <c r="V136" i="33"/>
  <c r="V133" i="33"/>
  <c r="V130" i="33"/>
  <c r="V127" i="33"/>
  <c r="V124" i="33"/>
  <c r="V121" i="33"/>
  <c r="V118" i="33"/>
  <c r="V115" i="33"/>
  <c r="V112" i="33"/>
  <c r="V109" i="33"/>
  <c r="V106" i="33"/>
  <c r="V103" i="33"/>
  <c r="V100" i="33"/>
  <c r="V97" i="33"/>
  <c r="V94" i="33"/>
  <c r="V91" i="33"/>
  <c r="T166" i="33"/>
  <c r="W166" i="33"/>
  <c r="T163" i="33"/>
  <c r="W163" i="33"/>
  <c r="T160" i="33"/>
  <c r="W160" i="33"/>
  <c r="T157" i="33"/>
  <c r="W157" i="33"/>
  <c r="T154" i="33"/>
  <c r="W154" i="33"/>
  <c r="T151" i="33"/>
  <c r="W151" i="33"/>
  <c r="T148" i="33"/>
  <c r="W148" i="33"/>
  <c r="T145" i="33"/>
  <c r="W145" i="33"/>
  <c r="T142" i="33"/>
  <c r="W142" i="33"/>
  <c r="T139" i="33"/>
  <c r="W139" i="33"/>
  <c r="T136" i="33"/>
  <c r="W136" i="33"/>
  <c r="T133" i="33"/>
  <c r="W133" i="33"/>
  <c r="T130" i="33"/>
  <c r="W130" i="33"/>
  <c r="T127" i="33"/>
  <c r="W127" i="33"/>
  <c r="T124" i="33"/>
  <c r="W124" i="33"/>
  <c r="T121" i="33"/>
  <c r="W121" i="33"/>
  <c r="T118" i="33"/>
  <c r="W118" i="33"/>
  <c r="T115" i="33"/>
  <c r="W115" i="33"/>
  <c r="T112" i="33"/>
  <c r="W112" i="33"/>
  <c r="T109" i="33"/>
  <c r="W109" i="33"/>
  <c r="T106" i="33"/>
  <c r="W106" i="33"/>
  <c r="T103" i="33"/>
  <c r="W103" i="33"/>
  <c r="T100" i="33"/>
  <c r="W100" i="33"/>
  <c r="T97" i="33"/>
  <c r="W97" i="33"/>
  <c r="T94" i="33"/>
  <c r="W94" i="33"/>
  <c r="T91" i="33"/>
  <c r="W91" i="33"/>
  <c r="S166" i="33"/>
  <c r="S163" i="33"/>
  <c r="S160" i="33"/>
  <c r="S157" i="33"/>
  <c r="S154" i="33"/>
  <c r="S151" i="33"/>
  <c r="S148" i="33"/>
  <c r="S145" i="33"/>
  <c r="S142" i="33"/>
  <c r="S139" i="33"/>
  <c r="S136" i="33"/>
  <c r="S133" i="33"/>
  <c r="S130" i="33"/>
  <c r="S127" i="33"/>
  <c r="S124" i="33"/>
  <c r="S121" i="33"/>
  <c r="S118" i="33"/>
  <c r="S115" i="33"/>
  <c r="S112" i="33"/>
  <c r="S109" i="33"/>
  <c r="S106" i="33"/>
  <c r="S103" i="33"/>
  <c r="S100" i="33"/>
  <c r="S97" i="33"/>
  <c r="S94" i="33"/>
  <c r="S91" i="33"/>
  <c r="D4" i="33"/>
  <c r="J2" i="33"/>
  <c r="G164" i="33"/>
  <c r="F164" i="33"/>
  <c r="E164" i="33"/>
  <c r="D164" i="33"/>
  <c r="C164" i="33"/>
  <c r="B164" i="33"/>
  <c r="A164" i="33"/>
  <c r="G161" i="33"/>
  <c r="F161" i="33"/>
  <c r="E161" i="33"/>
  <c r="D161" i="33"/>
  <c r="C161" i="33"/>
  <c r="B161" i="33"/>
  <c r="A161" i="33"/>
  <c r="G158" i="33"/>
  <c r="F158" i="33"/>
  <c r="E158" i="33"/>
  <c r="D158" i="33"/>
  <c r="C158" i="33"/>
  <c r="B158" i="33"/>
  <c r="A158" i="33"/>
  <c r="G155" i="33"/>
  <c r="F155" i="33"/>
  <c r="E155" i="33"/>
  <c r="D155" i="33"/>
  <c r="C155" i="33"/>
  <c r="B155" i="33"/>
  <c r="A155" i="33"/>
  <c r="G152" i="33"/>
  <c r="F152" i="33"/>
  <c r="E152" i="33"/>
  <c r="D152" i="33"/>
  <c r="C152" i="33"/>
  <c r="B152" i="33"/>
  <c r="A152" i="33"/>
  <c r="G149" i="33"/>
  <c r="F149" i="33"/>
  <c r="E149" i="33"/>
  <c r="D149" i="33"/>
  <c r="C149" i="33"/>
  <c r="B149" i="33"/>
  <c r="A149" i="33"/>
  <c r="G146" i="33"/>
  <c r="F146" i="33"/>
  <c r="E146" i="33"/>
  <c r="D146" i="33"/>
  <c r="C146" i="33"/>
  <c r="B146" i="33"/>
  <c r="A146" i="33"/>
  <c r="G143" i="33"/>
  <c r="F143" i="33"/>
  <c r="E143" i="33"/>
  <c r="D143" i="33"/>
  <c r="C143" i="33"/>
  <c r="B143" i="33"/>
  <c r="A143" i="33"/>
  <c r="G140" i="33"/>
  <c r="F140" i="33"/>
  <c r="E140" i="33"/>
  <c r="D140" i="33"/>
  <c r="C140" i="33"/>
  <c r="B140" i="33"/>
  <c r="A140" i="33"/>
  <c r="G137" i="33"/>
  <c r="F137" i="33"/>
  <c r="E137" i="33"/>
  <c r="D137" i="33"/>
  <c r="C137" i="33"/>
  <c r="B137" i="33"/>
  <c r="A137" i="33"/>
  <c r="G134" i="33"/>
  <c r="F134" i="33"/>
  <c r="E134" i="33"/>
  <c r="D134" i="33"/>
  <c r="C134" i="33"/>
  <c r="B134" i="33"/>
  <c r="A134" i="33"/>
  <c r="G131" i="33"/>
  <c r="F131" i="33"/>
  <c r="E131" i="33"/>
  <c r="D131" i="33"/>
  <c r="C131" i="33"/>
  <c r="B131" i="33"/>
  <c r="A131" i="33"/>
  <c r="G128" i="33"/>
  <c r="F128" i="33"/>
  <c r="E128" i="33"/>
  <c r="D128" i="33"/>
  <c r="C128" i="33"/>
  <c r="B128" i="33"/>
  <c r="A128" i="33"/>
  <c r="G125" i="33"/>
  <c r="F125" i="33"/>
  <c r="E125" i="33"/>
  <c r="D125" i="33"/>
  <c r="C125" i="33"/>
  <c r="B125" i="33"/>
  <c r="A125" i="33"/>
  <c r="G122" i="33"/>
  <c r="F122" i="33"/>
  <c r="E122" i="33"/>
  <c r="D122" i="33"/>
  <c r="C122" i="33"/>
  <c r="B122" i="33"/>
  <c r="V88" i="33"/>
  <c r="T88" i="33"/>
  <c r="S88" i="33"/>
  <c r="V85" i="33"/>
  <c r="T85" i="33"/>
  <c r="S85" i="33"/>
  <c r="V82" i="33"/>
  <c r="T82" i="33"/>
  <c r="S82" i="33"/>
  <c r="V79" i="33"/>
  <c r="T79" i="33"/>
  <c r="S79" i="33"/>
  <c r="V76" i="33"/>
  <c r="T76" i="33"/>
  <c r="S76" i="33"/>
  <c r="V73" i="33"/>
  <c r="T73" i="33"/>
  <c r="S73" i="33"/>
  <c r="V70" i="33"/>
  <c r="T70" i="33"/>
  <c r="S70" i="33"/>
  <c r="V67" i="33"/>
  <c r="T67" i="33"/>
  <c r="S67" i="33"/>
  <c r="V64" i="33"/>
  <c r="T64" i="33"/>
  <c r="S64" i="33"/>
  <c r="V61" i="33"/>
  <c r="T61" i="33"/>
  <c r="S61" i="33"/>
  <c r="V58" i="33"/>
  <c r="T58" i="33"/>
  <c r="S58" i="33"/>
  <c r="V55" i="33"/>
  <c r="T55" i="33"/>
  <c r="S55" i="33"/>
  <c r="V52" i="33"/>
  <c r="T52" i="33"/>
  <c r="S52" i="33"/>
  <c r="V49" i="33"/>
  <c r="T49" i="33"/>
  <c r="S49" i="33"/>
  <c r="V46" i="33"/>
  <c r="T46" i="33"/>
  <c r="S46" i="33"/>
  <c r="V43" i="33"/>
  <c r="T43" i="33"/>
  <c r="S43" i="33"/>
  <c r="V40" i="33"/>
  <c r="T40" i="33"/>
  <c r="S40" i="33"/>
  <c r="V37" i="33"/>
  <c r="T37" i="33"/>
  <c r="S37" i="33"/>
  <c r="V34" i="33"/>
  <c r="T34" i="33"/>
  <c r="S34" i="33"/>
  <c r="V31" i="33"/>
  <c r="T31" i="33"/>
  <c r="S31" i="33"/>
  <c r="V28" i="33"/>
  <c r="T28" i="33"/>
  <c r="S28" i="33"/>
  <c r="V25" i="33"/>
  <c r="T25" i="33"/>
  <c r="S25" i="33"/>
  <c r="V22" i="33"/>
  <c r="T22" i="33"/>
  <c r="S22" i="33"/>
  <c r="V19" i="33"/>
  <c r="T19" i="33"/>
  <c r="S19" i="33"/>
  <c r="V16" i="33"/>
  <c r="T16" i="33"/>
  <c r="S16" i="33"/>
  <c r="V13" i="33"/>
  <c r="T13" i="33"/>
  <c r="S13" i="33"/>
  <c r="V10" i="33"/>
  <c r="T10" i="33"/>
  <c r="S10" i="33"/>
  <c r="B5" i="33"/>
  <c r="V88" i="31"/>
  <c r="V85" i="31"/>
  <c r="V82" i="31"/>
  <c r="V79" i="31"/>
  <c r="V76" i="31"/>
  <c r="V73" i="31"/>
  <c r="V70" i="31"/>
  <c r="V67" i="31"/>
  <c r="V64" i="31"/>
  <c r="V61" i="31"/>
  <c r="V58" i="31"/>
  <c r="V55" i="31"/>
  <c r="V52" i="31"/>
  <c r="T88" i="31"/>
  <c r="T85" i="31"/>
  <c r="W85" i="31"/>
  <c r="T82" i="31"/>
  <c r="T79" i="31"/>
  <c r="W79" i="31"/>
  <c r="T76" i="31"/>
  <c r="T73" i="31"/>
  <c r="W73" i="31"/>
  <c r="T70" i="31"/>
  <c r="T67" i="31"/>
  <c r="W67" i="31"/>
  <c r="T64" i="31"/>
  <c r="T61" i="31"/>
  <c r="W61" i="31"/>
  <c r="T58" i="31"/>
  <c r="T55" i="31"/>
  <c r="W55" i="31"/>
  <c r="T52" i="31"/>
  <c r="S88" i="31"/>
  <c r="S85" i="31"/>
  <c r="S82" i="31"/>
  <c r="S79" i="31"/>
  <c r="S76" i="31"/>
  <c r="S73" i="31"/>
  <c r="S70" i="31"/>
  <c r="S67" i="31"/>
  <c r="S64" i="31"/>
  <c r="S61" i="31"/>
  <c r="S58" i="31"/>
  <c r="S55" i="31"/>
  <c r="S52" i="31"/>
  <c r="D4" i="31"/>
  <c r="J2" i="31"/>
  <c r="G86" i="31"/>
  <c r="F86" i="31"/>
  <c r="E86" i="31"/>
  <c r="D86" i="31"/>
  <c r="C86" i="31"/>
  <c r="B86" i="31"/>
  <c r="A86" i="31"/>
  <c r="G83" i="31"/>
  <c r="F83" i="31"/>
  <c r="E83" i="31"/>
  <c r="D83" i="31"/>
  <c r="C83" i="31"/>
  <c r="B83" i="31"/>
  <c r="A83" i="31"/>
  <c r="G80" i="31"/>
  <c r="F80" i="31"/>
  <c r="E80" i="31"/>
  <c r="D80" i="31"/>
  <c r="C80" i="31"/>
  <c r="B80" i="31"/>
  <c r="A80" i="31"/>
  <c r="G77" i="31"/>
  <c r="F77" i="31"/>
  <c r="E77" i="31"/>
  <c r="D77" i="31"/>
  <c r="C77" i="31"/>
  <c r="B77" i="31"/>
  <c r="A77" i="31"/>
  <c r="G74" i="31"/>
  <c r="F74" i="31"/>
  <c r="E74" i="31"/>
  <c r="D74" i="31"/>
  <c r="C74" i="31"/>
  <c r="B74" i="31"/>
  <c r="A74" i="31"/>
  <c r="G71" i="31"/>
  <c r="F71" i="31"/>
  <c r="E71" i="31"/>
  <c r="D71" i="31"/>
  <c r="C71" i="31"/>
  <c r="B71" i="31"/>
  <c r="A71" i="31"/>
  <c r="G68" i="31"/>
  <c r="F68" i="31"/>
  <c r="E68" i="31"/>
  <c r="D68" i="31"/>
  <c r="C68" i="31"/>
  <c r="B68" i="31"/>
  <c r="A68" i="31"/>
  <c r="G65" i="31"/>
  <c r="F65" i="31"/>
  <c r="E65" i="31"/>
  <c r="D65" i="31"/>
  <c r="C65" i="31"/>
  <c r="B65" i="31"/>
  <c r="A65" i="31"/>
  <c r="G62" i="31"/>
  <c r="F62" i="31"/>
  <c r="E62" i="31"/>
  <c r="D62" i="31"/>
  <c r="C62" i="31"/>
  <c r="B62" i="31"/>
  <c r="A62" i="31"/>
  <c r="G59" i="31"/>
  <c r="F59" i="31"/>
  <c r="E59" i="31"/>
  <c r="D59" i="31"/>
  <c r="C59" i="31"/>
  <c r="B59" i="31"/>
  <c r="A59" i="31"/>
  <c r="G56" i="31"/>
  <c r="F56" i="31"/>
  <c r="E56" i="31"/>
  <c r="D56" i="31"/>
  <c r="C56" i="31"/>
  <c r="B56" i="31"/>
  <c r="A56" i="31"/>
  <c r="G53" i="31"/>
  <c r="F53" i="31"/>
  <c r="E53" i="31"/>
  <c r="D53" i="31"/>
  <c r="C53" i="31"/>
  <c r="B53" i="31"/>
  <c r="A53" i="31"/>
  <c r="G50" i="31"/>
  <c r="F50" i="31"/>
  <c r="E50" i="31"/>
  <c r="D50" i="31"/>
  <c r="C50" i="31"/>
  <c r="B50" i="31"/>
  <c r="A50" i="31"/>
  <c r="G47" i="31"/>
  <c r="F47" i="31"/>
  <c r="E47" i="31"/>
  <c r="D47" i="31"/>
  <c r="C47" i="31"/>
  <c r="B47" i="31"/>
  <c r="A47" i="31"/>
  <c r="G44" i="31"/>
  <c r="F44" i="31"/>
  <c r="E44" i="31"/>
  <c r="D44" i="31"/>
  <c r="C44" i="31"/>
  <c r="B44" i="31"/>
  <c r="A44" i="31"/>
  <c r="G41" i="31"/>
  <c r="F41" i="31"/>
  <c r="E41" i="31"/>
  <c r="D41" i="31"/>
  <c r="C41" i="31"/>
  <c r="B41" i="31"/>
  <c r="A41" i="31"/>
  <c r="G38" i="31"/>
  <c r="F38" i="31"/>
  <c r="E38" i="31"/>
  <c r="D38" i="31"/>
  <c r="C38" i="31"/>
  <c r="B38" i="31"/>
  <c r="A38" i="31"/>
  <c r="G35" i="31"/>
  <c r="F35" i="31"/>
  <c r="E35" i="31"/>
  <c r="D35" i="31"/>
  <c r="C35" i="31"/>
  <c r="B35" i="31"/>
  <c r="A35" i="31"/>
  <c r="G32" i="31"/>
  <c r="F32" i="31"/>
  <c r="E32" i="31"/>
  <c r="D32" i="31"/>
  <c r="C32" i="31"/>
  <c r="B32" i="31"/>
  <c r="A32" i="31"/>
  <c r="G29" i="31"/>
  <c r="F29" i="31"/>
  <c r="E29" i="31"/>
  <c r="D29" i="31"/>
  <c r="C29" i="31"/>
  <c r="B29" i="31"/>
  <c r="A29" i="31"/>
  <c r="G26" i="31"/>
  <c r="F26" i="31"/>
  <c r="E26" i="31"/>
  <c r="D26" i="31"/>
  <c r="C26" i="31"/>
  <c r="B26" i="31"/>
  <c r="A26" i="31"/>
  <c r="G23" i="31"/>
  <c r="F23" i="31"/>
  <c r="E23" i="31"/>
  <c r="D23" i="31"/>
  <c r="C23" i="31"/>
  <c r="B23" i="31"/>
  <c r="A23" i="31"/>
  <c r="G20" i="31"/>
  <c r="F20" i="31"/>
  <c r="E20" i="31"/>
  <c r="D20" i="31"/>
  <c r="C20" i="31"/>
  <c r="B20" i="31"/>
  <c r="A20" i="31"/>
  <c r="G17" i="31"/>
  <c r="F17" i="31"/>
  <c r="E17" i="31"/>
  <c r="D17" i="31"/>
  <c r="C17" i="31"/>
  <c r="B17" i="31"/>
  <c r="A17" i="31"/>
  <c r="G14" i="31"/>
  <c r="F14" i="31"/>
  <c r="E14" i="31"/>
  <c r="D14" i="31"/>
  <c r="C14" i="31"/>
  <c r="B14" i="31"/>
  <c r="A14" i="31"/>
  <c r="G11" i="31"/>
  <c r="F11" i="31"/>
  <c r="E11" i="31"/>
  <c r="D11" i="31"/>
  <c r="C11" i="31"/>
  <c r="B11" i="31"/>
  <c r="A11" i="31"/>
  <c r="G8" i="31"/>
  <c r="F8" i="31"/>
  <c r="E8" i="31"/>
  <c r="D8" i="31"/>
  <c r="C8" i="31"/>
  <c r="B8" i="31"/>
  <c r="A8" i="31"/>
  <c r="V49" i="31"/>
  <c r="T49" i="31"/>
  <c r="S49" i="31"/>
  <c r="V46" i="31"/>
  <c r="T46" i="31"/>
  <c r="S46" i="31"/>
  <c r="V43" i="31"/>
  <c r="T43" i="31"/>
  <c r="S43" i="31"/>
  <c r="V40" i="31"/>
  <c r="T40" i="31"/>
  <c r="S40" i="31"/>
  <c r="V37" i="31"/>
  <c r="T37" i="31"/>
  <c r="S37" i="31"/>
  <c r="V34" i="31"/>
  <c r="T34" i="31"/>
  <c r="S34" i="31"/>
  <c r="V31" i="31"/>
  <c r="T31" i="31"/>
  <c r="S31" i="31"/>
  <c r="V28" i="31"/>
  <c r="T28" i="31"/>
  <c r="S28" i="31"/>
  <c r="V25" i="31"/>
  <c r="T25" i="31"/>
  <c r="S25" i="31"/>
  <c r="V22" i="31"/>
  <c r="T22" i="31"/>
  <c r="S22" i="31"/>
  <c r="V19" i="31"/>
  <c r="T19" i="31"/>
  <c r="S19" i="31"/>
  <c r="V16" i="31"/>
  <c r="T16" i="31"/>
  <c r="S16" i="31"/>
  <c r="V13" i="31"/>
  <c r="T13" i="31"/>
  <c r="S13" i="31"/>
  <c r="V10" i="31"/>
  <c r="T10" i="31"/>
  <c r="S10" i="31"/>
  <c r="B5" i="31"/>
  <c r="F35" i="29"/>
  <c r="E35" i="29"/>
  <c r="D35" i="29"/>
  <c r="C35" i="29"/>
  <c r="B35" i="29"/>
  <c r="A35" i="29"/>
  <c r="G32" i="29"/>
  <c r="F32" i="29"/>
  <c r="E32" i="29"/>
  <c r="D32" i="29"/>
  <c r="C32" i="29"/>
  <c r="B32" i="29"/>
  <c r="A32" i="29"/>
  <c r="G29" i="29"/>
  <c r="F29" i="29"/>
  <c r="E29" i="29"/>
  <c r="D29" i="29"/>
  <c r="C29" i="29"/>
  <c r="B29" i="29"/>
  <c r="A29" i="29"/>
  <c r="G26" i="29"/>
  <c r="F26" i="29"/>
  <c r="E26" i="29"/>
  <c r="D26" i="29"/>
  <c r="C26" i="29"/>
  <c r="B26" i="29"/>
  <c r="A26" i="29"/>
  <c r="G23" i="29"/>
  <c r="F23" i="29"/>
  <c r="E23" i="29"/>
  <c r="D23" i="29"/>
  <c r="C23" i="29"/>
  <c r="B23" i="29"/>
  <c r="A23" i="29"/>
  <c r="G20" i="29"/>
  <c r="F20" i="29"/>
  <c r="E20" i="29"/>
  <c r="D20" i="29"/>
  <c r="C20" i="29"/>
  <c r="B20" i="29"/>
  <c r="A20" i="29"/>
  <c r="G17" i="29"/>
  <c r="F17" i="29"/>
  <c r="E17" i="29"/>
  <c r="D17" i="29"/>
  <c r="C17" i="29"/>
  <c r="B17" i="29"/>
  <c r="A17" i="29"/>
  <c r="G14" i="29"/>
  <c r="F14" i="29"/>
  <c r="E14" i="29"/>
  <c r="D14" i="29"/>
  <c r="C14" i="29"/>
  <c r="B14" i="29"/>
  <c r="A14" i="29"/>
  <c r="G11" i="29"/>
  <c r="F11" i="29"/>
  <c r="E11" i="29"/>
  <c r="D11" i="29"/>
  <c r="C11" i="29"/>
  <c r="B11" i="29"/>
  <c r="A11" i="29"/>
  <c r="G8" i="29"/>
  <c r="F8" i="29"/>
  <c r="E8" i="29"/>
  <c r="D8" i="29"/>
  <c r="C8" i="29"/>
  <c r="B8" i="29"/>
  <c r="A8" i="29"/>
  <c r="V37" i="29"/>
  <c r="T37" i="29"/>
  <c r="S37" i="29"/>
  <c r="V34" i="29"/>
  <c r="T34" i="29"/>
  <c r="S34" i="29"/>
  <c r="V31" i="29"/>
  <c r="T31" i="29"/>
  <c r="S31" i="29"/>
  <c r="V28" i="29"/>
  <c r="T28" i="29"/>
  <c r="S28" i="29"/>
  <c r="V25" i="29"/>
  <c r="T25" i="29"/>
  <c r="S25" i="29"/>
  <c r="V22" i="29"/>
  <c r="T22" i="29"/>
  <c r="S22" i="29"/>
  <c r="V19" i="29"/>
  <c r="T19" i="29"/>
  <c r="S19" i="29"/>
  <c r="V16" i="29"/>
  <c r="T16" i="29"/>
  <c r="S16" i="29"/>
  <c r="V13" i="29"/>
  <c r="T13" i="29"/>
  <c r="S13" i="29"/>
  <c r="V10" i="29"/>
  <c r="T10" i="29"/>
  <c r="S10" i="29"/>
  <c r="D4" i="27"/>
  <c r="J2" i="27"/>
  <c r="G23" i="27"/>
  <c r="V25" i="27"/>
  <c r="T25" i="27"/>
  <c r="S25" i="27"/>
  <c r="V22" i="27"/>
  <c r="T22" i="27"/>
  <c r="S22" i="27"/>
  <c r="V19" i="27"/>
  <c r="T19" i="27"/>
  <c r="S19" i="27"/>
  <c r="V16" i="27"/>
  <c r="T16" i="27"/>
  <c r="S16" i="27"/>
  <c r="V13" i="27"/>
  <c r="T13" i="27"/>
  <c r="S13" i="27"/>
  <c r="V10" i="27"/>
  <c r="T10" i="27"/>
  <c r="S10" i="27"/>
  <c r="B5" i="27"/>
  <c r="G47" i="25"/>
  <c r="F47" i="25"/>
  <c r="E47" i="25"/>
  <c r="D47" i="25"/>
  <c r="C47" i="25"/>
  <c r="B47" i="25"/>
  <c r="A47" i="25"/>
  <c r="G44" i="25"/>
  <c r="F44" i="25"/>
  <c r="E44" i="25"/>
  <c r="D44" i="25"/>
  <c r="C44" i="25"/>
  <c r="B44" i="25"/>
  <c r="A44" i="25"/>
  <c r="G41" i="25"/>
  <c r="F41" i="25"/>
  <c r="E41" i="25"/>
  <c r="D41" i="25"/>
  <c r="C41" i="25"/>
  <c r="B41" i="25"/>
  <c r="A41" i="25"/>
  <c r="G38" i="25"/>
  <c r="F38" i="25"/>
  <c r="E38" i="25"/>
  <c r="D38" i="25"/>
  <c r="C38" i="25"/>
  <c r="B38" i="25"/>
  <c r="A38" i="25"/>
  <c r="G35" i="25"/>
  <c r="F35" i="25"/>
  <c r="E35" i="25"/>
  <c r="D35" i="25"/>
  <c r="C35" i="25"/>
  <c r="B35" i="25"/>
  <c r="A35" i="25"/>
  <c r="G32" i="25"/>
  <c r="F32" i="25"/>
  <c r="E32" i="25"/>
  <c r="D32" i="25"/>
  <c r="C32" i="25"/>
  <c r="B32" i="25"/>
  <c r="A32" i="25"/>
  <c r="G29" i="25"/>
  <c r="F29" i="25"/>
  <c r="E29" i="25"/>
  <c r="D29" i="25"/>
  <c r="C29" i="25"/>
  <c r="B29" i="25"/>
  <c r="A29" i="25"/>
  <c r="G26" i="25"/>
  <c r="F26" i="25"/>
  <c r="E26" i="25"/>
  <c r="D26" i="25"/>
  <c r="C26" i="25"/>
  <c r="B26" i="25"/>
  <c r="A26" i="25"/>
  <c r="G23" i="25"/>
  <c r="F23" i="25"/>
  <c r="E23" i="25"/>
  <c r="D23" i="25"/>
  <c r="C23" i="25"/>
  <c r="B23" i="25"/>
  <c r="A23" i="25"/>
  <c r="G20" i="25"/>
  <c r="F20" i="25"/>
  <c r="E20" i="25"/>
  <c r="D20" i="25"/>
  <c r="C20" i="25"/>
  <c r="B20" i="25"/>
  <c r="A20" i="25"/>
  <c r="G17" i="25"/>
  <c r="F17" i="25"/>
  <c r="E17" i="25"/>
  <c r="D17" i="25"/>
  <c r="C17" i="25"/>
  <c r="B17" i="25"/>
  <c r="A17" i="25"/>
  <c r="G14" i="25"/>
  <c r="F14" i="25"/>
  <c r="E14" i="25"/>
  <c r="D14" i="25"/>
  <c r="C14" i="25"/>
  <c r="B14" i="25"/>
  <c r="A14" i="25"/>
  <c r="G11" i="25"/>
  <c r="F11" i="25"/>
  <c r="E11" i="25"/>
  <c r="D11" i="25"/>
  <c r="C11" i="25"/>
  <c r="B11" i="25"/>
  <c r="A11" i="25"/>
  <c r="G8" i="25"/>
  <c r="F8" i="25"/>
  <c r="E8" i="25"/>
  <c r="D8" i="25"/>
  <c r="C8" i="25"/>
  <c r="B8" i="25"/>
  <c r="A8" i="25"/>
  <c r="V49" i="25"/>
  <c r="V46" i="25"/>
  <c r="V43" i="25"/>
  <c r="V40" i="25"/>
  <c r="V37" i="25"/>
  <c r="V34" i="25"/>
  <c r="V31" i="25"/>
  <c r="V28" i="25"/>
  <c r="V25" i="25"/>
  <c r="V22" i="25"/>
  <c r="V19" i="25"/>
  <c r="V16" i="25"/>
  <c r="V13" i="25"/>
  <c r="V10" i="25"/>
  <c r="T49" i="25"/>
  <c r="W49" i="25"/>
  <c r="T46" i="25"/>
  <c r="T43" i="25"/>
  <c r="W43" i="25"/>
  <c r="T40" i="25"/>
  <c r="T37" i="25"/>
  <c r="W37" i="25"/>
  <c r="T34" i="25"/>
  <c r="T31" i="25"/>
  <c r="W31" i="25"/>
  <c r="T28" i="25"/>
  <c r="T22" i="25"/>
  <c r="T25" i="25"/>
  <c r="T19" i="25"/>
  <c r="W19" i="25"/>
  <c r="T16" i="25"/>
  <c r="T13" i="25"/>
  <c r="W13" i="25"/>
  <c r="T10" i="25"/>
  <c r="S49" i="25"/>
  <c r="S46" i="25"/>
  <c r="S43" i="25"/>
  <c r="S40" i="25"/>
  <c r="S37" i="25"/>
  <c r="S34" i="25"/>
  <c r="S31" i="25"/>
  <c r="S28" i="25"/>
  <c r="S25" i="25"/>
  <c r="S22" i="25"/>
  <c r="S19" i="25"/>
  <c r="S13" i="25"/>
  <c r="S16" i="25"/>
  <c r="S10" i="25"/>
  <c r="B5" i="25"/>
  <c r="D4" i="25"/>
  <c r="J2" i="25"/>
  <c r="W13" i="33"/>
  <c r="W25" i="33"/>
  <c r="W37" i="33"/>
  <c r="W49" i="33"/>
  <c r="W61" i="33"/>
  <c r="W73" i="33"/>
  <c r="W85" i="33"/>
  <c r="W10" i="33"/>
  <c r="W16" i="33"/>
  <c r="W22" i="33"/>
  <c r="W28" i="33"/>
  <c r="W34" i="33"/>
  <c r="W40" i="33"/>
  <c r="W46" i="33"/>
  <c r="W52" i="33"/>
  <c r="W58" i="33"/>
  <c r="W64" i="33"/>
  <c r="W70" i="33"/>
  <c r="W76" i="33"/>
  <c r="W82" i="33"/>
  <c r="W88" i="33"/>
  <c r="W52" i="31"/>
  <c r="W58" i="31"/>
  <c r="W64" i="31"/>
  <c r="W70" i="31"/>
  <c r="W76" i="31"/>
  <c r="W82" i="31"/>
  <c r="W88" i="31"/>
  <c r="A122" i="33"/>
  <c r="G119" i="33"/>
  <c r="F119" i="33"/>
  <c r="E119" i="33"/>
  <c r="D119" i="33"/>
  <c r="C119" i="33"/>
  <c r="B119" i="33"/>
  <c r="W31" i="29"/>
  <c r="W37" i="29"/>
  <c r="W25" i="29"/>
  <c r="W25" i="27"/>
  <c r="W13" i="29"/>
  <c r="W37" i="31"/>
  <c r="W49" i="31"/>
  <c r="W46" i="31"/>
  <c r="W43" i="31"/>
  <c r="W40" i="31"/>
  <c r="W34" i="31"/>
  <c r="W31" i="31"/>
  <c r="W28" i="31"/>
  <c r="W25" i="31"/>
  <c r="W22" i="31"/>
  <c r="W19" i="31"/>
  <c r="W16" i="31"/>
  <c r="W13" i="31"/>
  <c r="W34" i="29"/>
  <c r="W28" i="29"/>
  <c r="W22" i="29"/>
  <c r="W19" i="29"/>
  <c r="W16" i="29"/>
  <c r="W10" i="29"/>
  <c r="W22" i="27"/>
  <c r="W19" i="27"/>
  <c r="W13" i="27"/>
  <c r="W10" i="27"/>
  <c r="W19" i="33"/>
  <c r="W31" i="33"/>
  <c r="W43" i="33"/>
  <c r="W55" i="33"/>
  <c r="W67" i="33"/>
  <c r="W79" i="33"/>
  <c r="W10" i="31"/>
  <c r="W16" i="27"/>
  <c r="W25" i="25"/>
  <c r="W22" i="25"/>
  <c r="U40" i="25"/>
  <c r="W28" i="25"/>
  <c r="W34" i="25"/>
  <c r="W40" i="25"/>
  <c r="W46" i="25"/>
  <c r="U46" i="25"/>
  <c r="W16" i="25"/>
  <c r="U43" i="25"/>
  <c r="U49" i="25"/>
  <c r="W10" i="25"/>
  <c r="G4" i="33"/>
  <c r="H4" i="33"/>
  <c r="I4" i="33"/>
  <c r="G4" i="29"/>
  <c r="H4" i="29"/>
  <c r="I4" i="29"/>
  <c r="A119" i="33"/>
  <c r="G116" i="33"/>
  <c r="F116" i="33"/>
  <c r="E116" i="33"/>
  <c r="D116" i="33"/>
  <c r="C116" i="33"/>
  <c r="B116" i="33"/>
  <c r="G4" i="31"/>
  <c r="H4" i="31"/>
  <c r="I4" i="31"/>
  <c r="G4" i="27"/>
  <c r="H4" i="27"/>
  <c r="I4" i="27"/>
  <c r="G4" i="25"/>
  <c r="H4" i="25"/>
  <c r="I4" i="25"/>
  <c r="A116" i="33"/>
  <c r="G113" i="33"/>
  <c r="F113" i="33"/>
  <c r="E113" i="33"/>
  <c r="D113" i="33"/>
  <c r="C113" i="33"/>
  <c r="B113" i="33"/>
  <c r="A113" i="33"/>
  <c r="G110" i="33"/>
  <c r="F110" i="33"/>
  <c r="E110" i="33"/>
  <c r="D110" i="33"/>
  <c r="C110" i="33"/>
  <c r="B110" i="33"/>
  <c r="A110" i="33"/>
  <c r="G107" i="33"/>
  <c r="F107" i="33"/>
  <c r="E107" i="33"/>
  <c r="D107" i="33"/>
  <c r="C107" i="33"/>
  <c r="B107" i="33"/>
  <c r="A107" i="33"/>
  <c r="G104" i="33"/>
  <c r="F104" i="33"/>
  <c r="E104" i="33"/>
  <c r="D104" i="33"/>
  <c r="C104" i="33"/>
  <c r="B104" i="33"/>
  <c r="A104" i="33"/>
  <c r="G101" i="33"/>
  <c r="F101" i="33"/>
  <c r="E101" i="33"/>
  <c r="D101" i="33"/>
  <c r="C101" i="33"/>
  <c r="B101" i="33"/>
  <c r="A101" i="33"/>
  <c r="G98" i="33"/>
  <c r="F98" i="33"/>
  <c r="E98" i="33"/>
  <c r="D98" i="33"/>
  <c r="C98" i="33"/>
  <c r="B98" i="33"/>
  <c r="F23" i="27"/>
  <c r="E23" i="27"/>
  <c r="D23" i="27"/>
  <c r="C23" i="27"/>
  <c r="B23" i="27"/>
  <c r="A98" i="33"/>
  <c r="G95" i="33"/>
  <c r="F95" i="33"/>
  <c r="E95" i="33"/>
  <c r="D95" i="33"/>
  <c r="C95" i="33"/>
  <c r="B95" i="33"/>
  <c r="A23" i="27"/>
  <c r="G20" i="27"/>
  <c r="F20" i="27"/>
  <c r="E20" i="27"/>
  <c r="D20" i="27"/>
  <c r="C20" i="27"/>
  <c r="B20" i="27"/>
  <c r="A95" i="33"/>
  <c r="G92" i="33"/>
  <c r="F92" i="33"/>
  <c r="E92" i="33"/>
  <c r="D92" i="33"/>
  <c r="C92" i="33"/>
  <c r="B92" i="33"/>
  <c r="A20" i="27"/>
  <c r="G17" i="27"/>
  <c r="F17" i="27"/>
  <c r="E17" i="27"/>
  <c r="D17" i="27"/>
  <c r="C17" i="27"/>
  <c r="B17" i="27"/>
  <c r="A92" i="33"/>
  <c r="G89" i="33"/>
  <c r="F89" i="33"/>
  <c r="E89" i="33"/>
  <c r="D89" i="33"/>
  <c r="C89" i="33"/>
  <c r="B89" i="33"/>
  <c r="A17" i="27"/>
  <c r="G14" i="27"/>
  <c r="F14" i="27"/>
  <c r="E14" i="27"/>
  <c r="D14" i="27"/>
  <c r="C14" i="27"/>
  <c r="B14" i="27"/>
  <c r="A89" i="33"/>
  <c r="G86" i="33"/>
  <c r="F86" i="33"/>
  <c r="E86" i="33"/>
  <c r="D86" i="33"/>
  <c r="C86" i="33"/>
  <c r="B86" i="33"/>
  <c r="A14" i="27"/>
  <c r="G11" i="27"/>
  <c r="F11" i="27"/>
  <c r="E11" i="27"/>
  <c r="D11" i="27"/>
  <c r="C11" i="27"/>
  <c r="B11" i="27"/>
  <c r="A86" i="33"/>
  <c r="G83" i="33"/>
  <c r="F83" i="33"/>
  <c r="E83" i="33"/>
  <c r="D83" i="33"/>
  <c r="C83" i="33"/>
  <c r="B83" i="33"/>
  <c r="A11" i="27"/>
  <c r="G8" i="27"/>
  <c r="F8" i="27"/>
  <c r="E8" i="27"/>
  <c r="D8" i="27"/>
  <c r="C8" i="27"/>
  <c r="B8" i="27"/>
  <c r="A8" i="27"/>
  <c r="A83" i="33"/>
  <c r="G80" i="33"/>
  <c r="F80" i="33"/>
  <c r="E80" i="33"/>
  <c r="D80" i="33"/>
  <c r="C80" i="33"/>
  <c r="B80" i="33"/>
  <c r="A80" i="33"/>
  <c r="G77" i="33"/>
  <c r="F77" i="33"/>
  <c r="E77" i="33"/>
  <c r="D77" i="33"/>
  <c r="C77" i="33"/>
  <c r="B77" i="33"/>
  <c r="A77" i="33"/>
  <c r="G74" i="33"/>
  <c r="F74" i="33"/>
  <c r="E74" i="33"/>
  <c r="D74" i="33"/>
  <c r="C74" i="33"/>
  <c r="B74" i="33"/>
  <c r="A74" i="33"/>
  <c r="G71" i="33"/>
  <c r="F71" i="33"/>
  <c r="E71" i="33"/>
  <c r="D71" i="33"/>
  <c r="C71" i="33"/>
  <c r="B71" i="33"/>
  <c r="A71" i="33"/>
  <c r="G68" i="33"/>
  <c r="F68" i="33"/>
  <c r="E68" i="33"/>
  <c r="D68" i="33"/>
  <c r="C68" i="33"/>
  <c r="B68" i="33"/>
  <c r="A68" i="33"/>
  <c r="G65" i="33"/>
  <c r="F65" i="33"/>
  <c r="E65" i="33"/>
  <c r="D65" i="33"/>
  <c r="C65" i="33"/>
  <c r="B65" i="33"/>
  <c r="A65" i="33"/>
  <c r="G62" i="33"/>
  <c r="F62" i="33"/>
  <c r="E62" i="33"/>
  <c r="D62" i="33"/>
  <c r="C62" i="33"/>
  <c r="B62" i="33"/>
  <c r="A62" i="33"/>
  <c r="G59" i="33"/>
  <c r="F59" i="33"/>
  <c r="E59" i="33"/>
  <c r="D59" i="33"/>
  <c r="C59" i="33"/>
  <c r="B59" i="33"/>
  <c r="A59" i="33"/>
  <c r="G56" i="33"/>
  <c r="F56" i="33"/>
  <c r="E56" i="33"/>
  <c r="D56" i="33"/>
  <c r="C56" i="33"/>
  <c r="B56" i="33"/>
  <c r="A56" i="33"/>
  <c r="G53" i="33"/>
  <c r="F53" i="33"/>
  <c r="E53" i="33"/>
  <c r="D53" i="33"/>
  <c r="C53" i="33"/>
  <c r="B53" i="33"/>
  <c r="A53" i="33"/>
  <c r="G50" i="33"/>
  <c r="F50" i="33"/>
  <c r="E50" i="33"/>
  <c r="D50" i="33"/>
  <c r="C50" i="33"/>
  <c r="B50" i="33"/>
  <c r="A50" i="33"/>
  <c r="G47" i="33"/>
  <c r="F47" i="33"/>
  <c r="E47" i="33"/>
  <c r="D47" i="33"/>
  <c r="C47" i="33"/>
  <c r="B47" i="33"/>
  <c r="A47" i="33"/>
  <c r="G44" i="33"/>
  <c r="F44" i="33"/>
  <c r="E44" i="33"/>
  <c r="D44" i="33"/>
  <c r="C44" i="33"/>
  <c r="B44" i="33"/>
  <c r="A44" i="33"/>
  <c r="G41" i="33"/>
  <c r="F41" i="33"/>
  <c r="E41" i="33"/>
  <c r="D41" i="33"/>
  <c r="C41" i="33"/>
  <c r="B41" i="33"/>
  <c r="A41" i="33"/>
  <c r="G38" i="33"/>
  <c r="F38" i="33"/>
  <c r="E38" i="33"/>
  <c r="D38" i="33"/>
  <c r="C38" i="33"/>
  <c r="B38" i="33"/>
  <c r="A38" i="33"/>
  <c r="G35" i="33"/>
  <c r="F35" i="33"/>
  <c r="E35" i="33"/>
  <c r="D35" i="33"/>
  <c r="C35" i="33"/>
  <c r="B35" i="33"/>
  <c r="A35" i="33"/>
  <c r="G32" i="33"/>
  <c r="F32" i="33"/>
  <c r="E32" i="33"/>
  <c r="D32" i="33"/>
  <c r="C32" i="33"/>
  <c r="B32" i="33"/>
  <c r="A32" i="33"/>
  <c r="G29" i="33"/>
  <c r="F29" i="33"/>
  <c r="E29" i="33"/>
  <c r="D29" i="33"/>
  <c r="C29" i="33"/>
  <c r="B29" i="33"/>
  <c r="A29" i="33"/>
  <c r="G26" i="33"/>
  <c r="F26" i="33"/>
  <c r="E26" i="33"/>
  <c r="D26" i="33"/>
  <c r="C26" i="33"/>
  <c r="B26" i="33"/>
  <c r="A26" i="33"/>
  <c r="G23" i="33"/>
  <c r="F23" i="33"/>
  <c r="E23" i="33"/>
  <c r="D23" i="33"/>
  <c r="C23" i="33"/>
  <c r="B23" i="33"/>
  <c r="A23" i="33"/>
  <c r="G20" i="33"/>
  <c r="F20" i="33"/>
  <c r="E20" i="33"/>
  <c r="D20" i="33"/>
  <c r="C20" i="33"/>
  <c r="B20" i="33"/>
  <c r="A20" i="33"/>
  <c r="G17" i="33"/>
  <c r="F17" i="33"/>
  <c r="E17" i="33"/>
  <c r="D17" i="33"/>
  <c r="C17" i="33"/>
  <c r="B17" i="33"/>
  <c r="A17" i="33"/>
  <c r="G14" i="33"/>
  <c r="F14" i="33"/>
  <c r="E14" i="33"/>
  <c r="D14" i="33"/>
  <c r="C14" i="33"/>
  <c r="B14" i="33"/>
  <c r="A14" i="33"/>
  <c r="G11" i="33"/>
  <c r="F11" i="33"/>
  <c r="E11" i="33"/>
  <c r="D11" i="33"/>
  <c r="C11" i="33"/>
  <c r="B11" i="33"/>
  <c r="A11" i="33"/>
  <c r="G8" i="33"/>
  <c r="F8" i="33"/>
  <c r="E8" i="33"/>
  <c r="D8" i="33"/>
  <c r="C8" i="33"/>
  <c r="B8" i="33"/>
  <c r="A8" i="33"/>
</calcChain>
</file>

<file path=xl/sharedStrings.xml><?xml version="1.0" encoding="utf-8"?>
<sst xmlns="http://schemas.openxmlformats.org/spreadsheetml/2006/main" count="324" uniqueCount="102">
  <si>
    <t>Day count check</t>
  </si>
  <si>
    <t>Days Entered</t>
  </si>
  <si>
    <t>90 Days Back</t>
  </si>
  <si>
    <t>Client ID:</t>
  </si>
  <si>
    <t>WHAT TO FILL IN:</t>
  </si>
  <si>
    <t xml:space="preserve"> </t>
  </si>
  <si>
    <t>Percentages</t>
  </si>
  <si>
    <t>Gender:</t>
  </si>
  <si>
    <t>Male</t>
  </si>
  <si>
    <t>HELPFUL HINTS:</t>
  </si>
  <si>
    <t>nights watching football.</t>
  </si>
  <si>
    <t>Days Left to Enter</t>
  </si>
  <si>
    <t>Complete?</t>
  </si>
  <si>
    <t>This Coming Saturday's Date</t>
  </si>
  <si>
    <t>Number of abstinent days</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</si>
  <si>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</si>
  <si>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</si>
  <si>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</si>
  <si>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</si>
  <si>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</si>
  <si>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</si>
  <si>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</si>
  <si>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</si>
  <si>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</si>
  <si>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</si>
  <si>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</si>
  <si>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</si>
  <si>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</si>
  <si>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</si>
  <si>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</si>
  <si>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</si>
  <si>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</si>
  <si>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</si>
  <si>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r>
      <t xml:space="preserve">* The idea is to put a number in for </t>
    </r>
    <r>
      <rPr>
        <b/>
        <sz val="12"/>
        <rFont val="Calibri"/>
        <family val="2"/>
      </rPr>
      <t>each day</t>
    </r>
    <r>
      <rPr>
        <sz val="12"/>
        <rFont val="Calibri"/>
        <family val="2"/>
      </rPr>
      <t xml:space="preserve"> on the calendar.</t>
    </r>
  </si>
  <si>
    <t xml:space="preserve">*The calendar will be set up for you by the administrator. </t>
  </si>
  <si>
    <t xml:space="preserve">  The only days available for entry are those days which are not blacked out. Continue to use the "Tab" key to go from one day to the next. </t>
  </si>
  <si>
    <t xml:space="preserve">*To change an entry for any day, select the day that you want to change by RIGHT clicking on it with the mouse.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</si>
  <si>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</si>
  <si>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</si>
  <si>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</si>
  <si>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</si>
  <si>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</si>
  <si>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</si>
  <si>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</si>
  <si>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</si>
  <si>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</si>
  <si>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</si>
  <si>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</si>
  <si>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*BEFORE ADMINISTERING PLEASE READ INSTRUCTIONS*</t>
  </si>
  <si>
    <t>TLFB Start Date:</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</si>
  <si>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</si>
  <si>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</si>
  <si>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</si>
  <si>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</si>
  <si>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</si>
  <si>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</si>
  <si>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</si>
  <si>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t xml:space="preserve">Drug Category: Click on the yellow box below, and then the arrows to the right of it, to choose drug. </t>
    <phoneticPr fontId="0" type="noConversion"/>
  </si>
  <si>
    <t>Cigarettes</t>
  </si>
  <si>
    <t>STIMULANTS: Cocaine/ Crack</t>
  </si>
  <si>
    <t xml:space="preserve">STIMULANTS: Methamphetamine/ Speed/ Ice/ Crank </t>
  </si>
  <si>
    <t>AMPHETAMINES/OTHER STIMULANTS: Ritalin/ Benzedrine/ Dexedrine</t>
  </si>
  <si>
    <t>BENZODIAZEPINES/TRANQUILIZERS: Valium/ Librium / Xanax/ Diazepam/ Roofies</t>
  </si>
  <si>
    <t>SEDATIVES/HYPNOTICS/BARBITURATES: Amytal / Seconal /Dalame/ Quaalude/ Phenobarbital</t>
  </si>
  <si>
    <t>HEROIN</t>
  </si>
  <si>
    <t>STREET OR ILLICIT METHADONE</t>
  </si>
  <si>
    <t>OTHER OPIOIDS: Tylenol #2 &amp;#3/ 282's / 292's/ Percodan/ Percocet/ Opium/ Morhpine/ Demerol/ Dilaudid</t>
  </si>
  <si>
    <t>HALLUCINOGENS: LSD/ PCP/ STP/ MDA/ DAT/ Mescaline/ Peyote/ Mushrooms/ ecstasty (MDMA)/ Nitrous oxide</t>
  </si>
  <si>
    <t>INHALANTS: Glue/ Gasoline/ Aerosols/ Paint thinner/ Poppers/ Rush/ Locker room</t>
  </si>
  <si>
    <t xml:space="preserve">CANNABIS: Marijuana, Hashish, Hash oil </t>
  </si>
  <si>
    <t>OTHER NON PRESCRIPTION DRUG USE</t>
  </si>
  <si>
    <t>Days Using Drugs</t>
  </si>
  <si>
    <t># of days for this wk using drugs</t>
  </si>
  <si>
    <t>*Please keep in mind anniversaries, birthdays, hospitalizations, etc where drug use increased or decreased.</t>
  </si>
  <si>
    <t>HOW TO ENTER IN DRUG USE:</t>
  </si>
  <si>
    <t>*Start by entering either "0" for no drug use, or "1" for drug use by using the number pad, or the arrow with a drop down menu.</t>
  </si>
  <si>
    <t xml:space="preserve">*After you have entered either "1" or "0" in the first box, click the "Tab" key once and the next available day will become available. </t>
  </si>
  <si>
    <t xml:space="preserve">  Then LEFT click on "Clear Contents" and the day will no longer have anything entered. Re-enter either "0" or "1". </t>
  </si>
  <si>
    <t xml:space="preserve">Name of Prescription Drug </t>
  </si>
  <si>
    <t>Prescription Drug Use</t>
  </si>
  <si>
    <t>Name of Prescription Drug</t>
  </si>
  <si>
    <r>
      <t xml:space="preserve">Administrator Instructions for Filling Out the Timeline Followback Drug Use Calendar </t>
    </r>
    <r>
      <rPr>
        <b/>
        <sz val="12"/>
        <color rgb="FFFF0000"/>
        <rFont val="Calibri"/>
        <family val="2"/>
      </rPr>
      <t>With Collaterals</t>
    </r>
  </si>
  <si>
    <t>Collateral Instructions for Filling Out the Timeline Followback Drug Use Calendar</t>
  </si>
  <si>
    <t>To help us evaluate your relative's or friend's drug use, we need to get an idea of what his or her drug use was like in the past</t>
  </si>
  <si>
    <r>
      <t>* On days when your relative/friend did not use drugs, you should enter a  "</t>
    </r>
    <r>
      <rPr>
        <b/>
        <sz val="12"/>
        <rFont val="Calibri"/>
        <family val="2"/>
      </rPr>
      <t>0 "</t>
    </r>
    <r>
      <rPr>
        <sz val="12"/>
        <rFont val="Calibri"/>
        <family val="2"/>
      </rPr>
      <t>.</t>
    </r>
  </si>
  <si>
    <r>
      <t>* On days when your relative/friend did use drugs, you should enter "</t>
    </r>
    <r>
      <rPr>
        <b/>
        <sz val="12"/>
        <rFont val="Calibri"/>
        <family val="2"/>
      </rPr>
      <t>1</t>
    </r>
    <r>
      <rPr>
        <sz val="12"/>
        <rFont val="Calibri"/>
        <family val="2"/>
      </rPr>
      <t xml:space="preserve">".  </t>
    </r>
  </si>
  <si>
    <r>
      <t xml:space="preserve">*If you are not sure whether your relative/friend used drugs or not on a Thursday or a Friday, </t>
    </r>
    <r>
      <rPr>
        <b/>
        <sz val="12"/>
        <rFont val="Calibri"/>
        <family val="2"/>
      </rPr>
      <t xml:space="preserve">give it your </t>
    </r>
  </si>
  <si>
    <r>
      <t>best guess!</t>
    </r>
    <r>
      <rPr>
        <sz val="12"/>
        <rFont val="Calibri"/>
        <family val="2"/>
      </rPr>
      <t xml:space="preserve">  The goal is to get a sense of how frequently your relative/friend uses drugs and his or her patterns of drug use.</t>
    </r>
  </si>
  <si>
    <t>*If you have an appointment book you can use it to help you recall your relative's/friend's drug use.</t>
  </si>
  <si>
    <t xml:space="preserve">*If your relative/friend has regular drug use patterns you can use these to help you recall his or her drug use. For example, your relative/friend may </t>
  </si>
  <si>
    <t xml:space="preserve">have a daily or weekend/weekday pattern, or use drugs more in the summer or on trips, or may use drugs on Monday </t>
  </si>
  <si>
    <t>Collateral Relationship</t>
  </si>
  <si>
    <t>Spouse/Significant other</t>
  </si>
  <si>
    <t>Relative</t>
  </si>
  <si>
    <t>Friend</t>
  </si>
  <si>
    <t>Employer</t>
  </si>
  <si>
    <t>Other</t>
  </si>
  <si>
    <t xml:space="preserve">Using the 3-point scale below, select the number in the blue box to the right that matches with the answer </t>
  </si>
  <si>
    <t>that best reflects how confident you are about the information you just reported about your friend or relative? </t>
  </si>
  <si>
    <t>(1) I am confident that what I reported is mostly correct (1).</t>
  </si>
  <si>
    <t>(2) I am confident  that some of what I reported is correct, but there are some things of which  I am not sure (2).</t>
  </si>
  <si>
    <t>(3) I have no idea whether what I reported is correct; I basically was guessing (3).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</si>
</sst>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
    <numFmt numFmtId="165" formatCode="m/d/yy;@"/>
    <numFmt numFmtId="166" formatCode="[$-409]d\-mmm;@"/>
  </numFmts>
  <fonts count="50" x14ac:knownFonts="1">
    <font>
      <sz val="10"/>
      <name val="Verdana"/>
    </font>
    <font>
      <sz val="10"/>
      <name val="Verdana"/>
    </font>
    <font>
      <u/>
      <sz val="10"/>
      <color indexed="12"/>
      <name val="Verdana"/>
      <family val="2"/>
    </font>
    <font>
      <b/>
      <sz val="10"/>
      <name val="Arial"/>
      <family val="2"/>
    </font>
    <font>
      <b/>
      <sz val="11"/>
      <name val="Verdana"/>
      <family val="2"/>
    </font>
    <font>
      <sz val="8"/>
      <name val="Verdana"/>
      <family val="2"/>
    </font>
    <font>
      <sz val="11"/>
      <name val="Verdana"/>
      <family val="2"/>
    </font>
    <font>
      <sz val="11"/>
      <name val="Calibri"/>
      <family val="2"/>
    </font>
    <font>
      <b/>
      <sz val="11"/>
      <name val="Arial"/>
      <family val="2"/>
    </font>
    <font>
      <sz val="10"/>
      <name val="Verdana"/>
      <family val="2"/>
    </font>
    <font>
      <b/>
      <sz val="11"/>
      <color theme="1"/>
      <name val="Calibri"/>
      <family val="2"/>
      <scheme val="minor"/>
    </font>
    <font>
      <b/>
      <sz val="12"/>
      <color theme="1"/>
      <name val="Calibri"/>
      <family val="2"/>
      <scheme val="minor"/>
    </font>
    <font>
      <b/>
      <sz val="16"/>
      <name val="Calibri"/>
      <family val="2"/>
      <scheme val="minor"/>
    </font>
    <font>
      <sz val="8"/>
      <color theme="1"/>
      <name val="Calibri"/>
      <family val="2"/>
      <scheme val="minor"/>
    </font>
    <font>
      <sz val="6"/>
      <color theme="1"/>
      <name val="Calibri"/>
      <family val="2"/>
      <scheme val="minor"/>
    </font>
    <font>
      <sz val="10"/>
      <color theme="1"/>
      <name val="Calibri"/>
      <family val="2"/>
      <scheme val="minor"/>
    </font>
    <font>
      <b/>
      <u/>
      <sz val="11"/>
      <color theme="1"/>
      <name val="Calibri"/>
      <family val="2"/>
      <scheme val="minor"/>
    </font>
    <font>
      <b/>
      <sz val="10"/>
      <name val="Verdana"/>
      <family val="2"/>
    </font>
    <font>
      <b/>
      <sz val="16"/>
      <name val="Verdana"/>
      <family val="2"/>
    </font>
    <font>
      <sz val="10"/>
      <color theme="1"/>
      <name val="Verdana"/>
      <family val="2"/>
    </font>
    <font>
      <b/>
      <sz val="8"/>
      <name val="Verdana"/>
      <family val="2"/>
    </font>
    <font>
      <b/>
      <sz val="11"/>
      <name val="Calibri"/>
      <family val="2"/>
      <scheme val="minor"/>
    </font>
    <font>
      <b/>
      <sz val="8"/>
      <color theme="1"/>
      <name val="Calibri"/>
      <family val="2"/>
      <scheme val="minor"/>
    </font>
    <font>
      <b/>
      <u/>
      <sz val="28"/>
      <color rgb="FFC00000"/>
      <name val="Calibri"/>
      <family val="2"/>
    </font>
    <font>
      <sz val="10"/>
      <name val="Calibri"/>
      <family val="2"/>
    </font>
    <font>
      <b/>
      <sz val="12"/>
      <name val="Calibri"/>
      <family val="2"/>
    </font>
    <font>
      <sz val="12"/>
      <name val="Calibri"/>
      <family val="2"/>
    </font>
    <font>
      <b/>
      <u/>
      <sz val="12"/>
      <name val="Calibri"/>
      <family val="2"/>
    </font>
    <font>
      <b/>
      <sz val="14"/>
      <name val="Calibri"/>
      <family val="2"/>
    </font>
    <font>
      <u/>
      <sz val="12"/>
      <name val="Calibri"/>
      <family val="2"/>
    </font>
    <font>
      <sz val="10"/>
      <color theme="0"/>
      <name val="Verdana"/>
      <family val="2"/>
    </font>
    <font>
      <b/>
      <sz val="10"/>
      <color theme="0"/>
      <name val="Verdana"/>
      <family val="2"/>
    </font>
    <font>
      <sz val="10"/>
      <color theme="0"/>
      <name val="Times New Roman"/>
      <family val="1"/>
    </font>
    <font>
      <b/>
      <sz val="10"/>
      <color theme="0"/>
      <name val="Times New Roman"/>
      <family val="1"/>
    </font>
    <font>
      <sz val="10"/>
      <color rgb="FF000000"/>
      <name val="Verdana"/>
      <family val="2"/>
    </font>
    <font>
      <b/>
      <sz val="18"/>
      <name val="Calibri"/>
      <family val="2"/>
    </font>
    <font>
      <sz val="14"/>
      <name val="Calibri"/>
      <family val="2"/>
    </font>
    <font>
      <b/>
      <u/>
      <sz val="18"/>
      <color theme="3"/>
      <name val="Calibri"/>
      <family val="2"/>
      <scheme val="minor"/>
    </font>
    <font>
      <sz val="10"/>
      <color theme="1"/>
      <name val="Times New Roman"/>
      <family val="1"/>
    </font>
    <font>
      <b/>
      <sz val="10"/>
      <color theme="1"/>
      <name val="Times New Roman"/>
      <family val="1"/>
    </font>
    <font>
      <b/>
      <sz val="10"/>
      <color theme="1"/>
      <name val="Verdana"/>
      <family val="2"/>
    </font>
    <font>
      <sz val="11"/>
      <color theme="1"/>
      <name val="Calibri"/>
      <family val="2"/>
    </font>
    <font>
      <b/>
      <sz val="12"/>
      <name val="Calibri"/>
      <family val="2"/>
      <scheme val="minor"/>
    </font>
    <font>
      <sz val="6"/>
      <name val="Calibri"/>
      <family val="2"/>
      <scheme val="minor"/>
    </font>
    <font>
      <sz val="8"/>
      <name val="Calibri"/>
      <family val="2"/>
      <scheme val="minor"/>
    </font>
    <font>
      <b/>
      <sz val="12"/>
      <color rgb="FFFF0000"/>
      <name val="Calibri"/>
      <family val="2"/>
    </font>
    <font>
      <sz val="11"/>
      <color theme="0"/>
      <name val="Calibri"/>
      <family val="2"/>
    </font>
    <font>
      <sz val="12"/>
      <color rgb="FFFF0000"/>
      <name val="Times New Roman"/>
      <family val="1"/>
    </font>
    <font>
      <b/>
      <sz val="12"/>
      <name val="Times New Roman"/>
      <family val="1"/>
    </font>
    <font>
      <sz val="16"/>
      <name val="Verdana"/>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
      <patternFill patternType="solid">
        <fgColor theme="8"/>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34998626667073579"/>
        <bgColor indexed="64"/>
      </patternFill>
    </fill>
  </fills>
  <borders count="35">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right/>
      <top style="medium">
        <color auto="1"/>
      </top>
      <bottom/>
      <diagonal/>
    </border>
    <border>
      <left/>
      <right style="medium">
        <color auto="1"/>
      </right>
      <top/>
      <bottom/>
      <diagonal/>
    </border>
    <border>
      <left style="thin">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41">
    <xf numFmtId="0" fontId="0" fillId="0" borderId="0" xfId="0"/>
    <xf numFmtId="0" fontId="0" fillId="0" borderId="0" xfId="0" applyBorder="1"/>
    <xf numFmtId="0" fontId="0" fillId="0" borderId="0" xfId="0" applyProtection="1"/>
    <xf numFmtId="0" fontId="1" fillId="0" borderId="0" xfId="0" applyFont="1"/>
    <xf numFmtId="164" fontId="3" fillId="0" borderId="0" xfId="0" applyNumberFormat="1" applyFont="1" applyFill="1" applyBorder="1" applyAlignment="1">
      <alignment horizontal="center"/>
    </xf>
    <xf numFmtId="164" fontId="3" fillId="0" borderId="0" xfId="0" applyNumberFormat="1" applyFont="1" applyFill="1" applyAlignment="1">
      <alignment horizontal="center"/>
    </xf>
    <xf numFmtId="0" fontId="16" fillId="0" borderId="0" xfId="0" applyFont="1"/>
    <xf numFmtId="0" fontId="10" fillId="0" borderId="0" xfId="0" applyFont="1"/>
    <xf numFmtId="0" fontId="10" fillId="0" borderId="0" xfId="0" applyNumberFormat="1" applyFont="1"/>
    <xf numFmtId="0" fontId="10" fillId="0" borderId="0" xfId="0" applyNumberFormat="1" applyFont="1" applyFill="1" applyBorder="1"/>
    <xf numFmtId="0" fontId="10" fillId="0" borderId="0" xfId="0" applyNumberFormat="1" applyFont="1" applyFill="1" applyBorder="1" applyAlignment="1">
      <alignment wrapText="1"/>
    </xf>
    <xf numFmtId="0" fontId="13" fillId="0" borderId="0" xfId="0" applyNumberFormat="1" applyFont="1" applyFill="1" applyBorder="1" applyAlignment="1" applyProtection="1">
      <alignment horizontal="right" vertical="top"/>
    </xf>
    <xf numFmtId="166" fontId="14" fillId="0" borderId="0" xfId="0" applyNumberFormat="1" applyFont="1" applyBorder="1" applyAlignment="1">
      <alignment horizontal="left" vertical="top" wrapText="1"/>
    </xf>
    <xf numFmtId="2" fontId="0" fillId="0" borderId="0" xfId="0" applyNumberFormat="1" applyBorder="1" applyProtection="1">
      <protection locked="0"/>
    </xf>
    <xf numFmtId="2" fontId="13" fillId="0" borderId="0" xfId="0" applyNumberFormat="1" applyFont="1" applyFill="1" applyBorder="1" applyAlignment="1" applyProtection="1">
      <alignment horizontal="right"/>
    </xf>
    <xf numFmtId="0" fontId="9" fillId="0" borderId="0" xfId="0" applyFont="1" applyProtection="1">
      <protection hidden="1"/>
    </xf>
    <xf numFmtId="0" fontId="9" fillId="0" borderId="0" xfId="0" applyFont="1"/>
    <xf numFmtId="0" fontId="9" fillId="3" borderId="0" xfId="0" applyFont="1" applyFill="1" applyProtection="1">
      <protection hidden="1"/>
    </xf>
    <xf numFmtId="0" fontId="9" fillId="4" borderId="0" xfId="0" applyFont="1" applyFill="1"/>
    <xf numFmtId="0" fontId="9" fillId="0" borderId="0" xfId="0" applyFont="1" applyAlignment="1">
      <alignment horizontal="center"/>
    </xf>
    <xf numFmtId="0" fontId="9" fillId="0" borderId="0" xfId="0" applyFont="1" applyFill="1"/>
    <xf numFmtId="0" fontId="9" fillId="0" borderId="0" xfId="0" applyFont="1" applyBorder="1"/>
    <xf numFmtId="0" fontId="9" fillId="5" borderId="0" xfId="0" applyFont="1" applyFill="1"/>
    <xf numFmtId="0" fontId="9" fillId="0" borderId="0" xfId="0" applyFont="1" applyBorder="1" applyAlignment="1">
      <alignment horizontal="center"/>
    </xf>
    <xf numFmtId="0" fontId="9" fillId="0" borderId="0" xfId="0" applyFont="1" applyBorder="1" applyAlignment="1">
      <alignment horizontal="center" wrapText="1"/>
    </xf>
    <xf numFmtId="10" fontId="9" fillId="0" borderId="0" xfId="0" applyNumberFormat="1" applyFont="1" applyBorder="1" applyAlignment="1">
      <alignment horizontal="center"/>
    </xf>
    <xf numFmtId="165" fontId="9" fillId="0" borderId="3" xfId="0" applyNumberFormat="1" applyFont="1" applyFill="1" applyBorder="1" applyAlignment="1" applyProtection="1">
      <alignment horizontal="center"/>
      <protection hidden="1"/>
    </xf>
    <xf numFmtId="0" fontId="10" fillId="0" borderId="0" xfId="0" applyFont="1" applyFill="1" applyBorder="1" applyAlignment="1" applyProtection="1">
      <alignment horizontal="center"/>
    </xf>
    <xf numFmtId="14" fontId="10" fillId="0" borderId="0" xfId="0" applyNumberFormat="1" applyFont="1" applyFill="1" applyBorder="1" applyAlignment="1" applyProtection="1">
      <alignment horizontal="center"/>
    </xf>
    <xf numFmtId="166" fontId="14" fillId="0" borderId="0" xfId="0" applyNumberFormat="1" applyFont="1" applyFill="1" applyBorder="1" applyAlignment="1">
      <alignment horizontal="left" vertical="top" wrapText="1"/>
    </xf>
    <xf numFmtId="0" fontId="0" fillId="0" borderId="12" xfId="0" applyBorder="1" applyProtection="1"/>
    <xf numFmtId="1" fontId="9" fillId="0" borderId="3" xfId="0" applyNumberFormat="1" applyFont="1" applyFill="1" applyBorder="1" applyAlignment="1" applyProtection="1">
      <alignment horizontal="center"/>
      <protection hidden="1"/>
    </xf>
    <xf numFmtId="0" fontId="18" fillId="5" borderId="0" xfId="0" applyFont="1" applyFill="1" applyAlignment="1">
      <alignment horizontal="center" vertical="center"/>
    </xf>
    <xf numFmtId="0" fontId="17" fillId="0" borderId="0" xfId="0" applyFont="1" applyBorder="1" applyAlignment="1">
      <alignment horizontal="center"/>
    </xf>
    <xf numFmtId="0" fontId="21" fillId="0" borderId="12" xfId="0" applyFont="1" applyBorder="1" applyAlignment="1" applyProtection="1">
      <alignment horizontal="right"/>
    </xf>
    <xf numFmtId="0" fontId="17" fillId="0" borderId="1" xfId="0" applyFont="1" applyFill="1" applyBorder="1" applyProtection="1"/>
    <xf numFmtId="0" fontId="17" fillId="0" borderId="1" xfId="0" applyFont="1" applyFill="1" applyBorder="1" applyAlignment="1" applyProtection="1">
      <alignment horizontal="center"/>
    </xf>
    <xf numFmtId="0" fontId="17" fillId="0" borderId="1" xfId="0" applyFont="1" applyFill="1" applyBorder="1" applyAlignment="1" applyProtection="1">
      <alignment horizontal="center" wrapText="1"/>
    </xf>
    <xf numFmtId="0" fontId="3" fillId="0" borderId="3" xfId="1" applyFont="1" applyFill="1" applyBorder="1" applyAlignment="1" applyProtection="1">
      <alignment horizontal="center"/>
    </xf>
    <xf numFmtId="0" fontId="3" fillId="0" borderId="1" xfId="1" applyFont="1" applyFill="1" applyBorder="1" applyAlignment="1" applyProtection="1">
      <alignment horizontal="center"/>
    </xf>
    <xf numFmtId="1" fontId="19" fillId="0" borderId="1" xfId="0" applyNumberFormat="1" applyFont="1" applyFill="1" applyBorder="1" applyAlignment="1" applyProtection="1">
      <alignment horizontal="center" vertical="center" wrapText="1"/>
      <protection locked="0"/>
    </xf>
    <xf numFmtId="1" fontId="19" fillId="0" borderId="10" xfId="0" applyNumberFormat="1"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horizontal="center" vertical="top"/>
    </xf>
    <xf numFmtId="0" fontId="14" fillId="0" borderId="0" xfId="0" applyNumberFormat="1" applyFont="1" applyFill="1" applyBorder="1" applyAlignment="1">
      <alignment horizontal="left" vertical="top" wrapText="1"/>
    </xf>
    <xf numFmtId="0" fontId="19" fillId="0" borderId="0" xfId="0" applyNumberFormat="1" applyFont="1" applyFill="1" applyBorder="1" applyAlignment="1" applyProtection="1">
      <alignment horizontal="center" vertical="center" wrapText="1"/>
      <protection locked="0"/>
    </xf>
    <xf numFmtId="0" fontId="13" fillId="0" borderId="0" xfId="0" applyNumberFormat="1" applyFont="1" applyFill="1" applyBorder="1" applyAlignment="1" applyProtection="1">
      <alignment horizontal="right"/>
    </xf>
    <xf numFmtId="0" fontId="15" fillId="0" borderId="0" xfId="0" applyNumberFormat="1" applyFont="1" applyFill="1" applyBorder="1" applyAlignment="1">
      <alignment horizontal="center" vertical="center" wrapText="1"/>
    </xf>
    <xf numFmtId="0" fontId="15" fillId="0" borderId="0" xfId="0" applyNumberFormat="1" applyFont="1" applyFill="1" applyBorder="1" applyAlignment="1" applyProtection="1">
      <alignment horizontal="center" vertical="center"/>
    </xf>
    <xf numFmtId="166" fontId="15" fillId="0" borderId="0" xfId="0" applyNumberFormat="1" applyFont="1" applyFill="1" applyBorder="1" applyAlignment="1">
      <alignment horizontal="center" vertical="center" wrapText="1"/>
    </xf>
    <xf numFmtId="2" fontId="15" fillId="0" borderId="0" xfId="0" applyNumberFormat="1" applyFont="1" applyFill="1" applyBorder="1" applyAlignment="1" applyProtection="1">
      <alignment horizontal="center" vertical="center"/>
    </xf>
    <xf numFmtId="1" fontId="19" fillId="0" borderId="0" xfId="0" applyNumberFormat="1" applyFont="1" applyFill="1" applyBorder="1" applyAlignment="1" applyProtection="1">
      <alignment horizontal="center" vertical="center" wrapText="1"/>
      <protection locked="0"/>
    </xf>
    <xf numFmtId="0" fontId="3" fillId="0" borderId="3" xfId="1" applyFont="1" applyFill="1" applyBorder="1" applyAlignment="1" applyProtection="1">
      <alignment horizontal="center" wrapText="1"/>
    </xf>
    <xf numFmtId="0" fontId="0" fillId="0" borderId="0" xfId="0" applyBorder="1" applyProtection="1"/>
    <xf numFmtId="0" fontId="0" fillId="0" borderId="0" xfId="0" applyBorder="1" applyAlignment="1">
      <alignment wrapText="1"/>
    </xf>
    <xf numFmtId="0" fontId="16" fillId="0" borderId="0" xfId="0" applyFont="1" applyBorder="1"/>
    <xf numFmtId="0" fontId="10" fillId="0" borderId="0" xfId="0" applyFont="1" applyBorder="1"/>
    <xf numFmtId="0" fontId="10" fillId="0" borderId="0" xfId="0" applyNumberFormat="1" applyFont="1" applyBorder="1"/>
    <xf numFmtId="0" fontId="24" fillId="3" borderId="0" xfId="0" applyFont="1" applyFill="1" applyProtection="1">
      <protection hidden="1"/>
    </xf>
    <xf numFmtId="0" fontId="26" fillId="0" borderId="0" xfId="0" applyFont="1" applyAlignment="1" applyProtection="1">
      <alignment horizontal="left" indent="2"/>
      <protection hidden="1"/>
    </xf>
    <xf numFmtId="0" fontId="25" fillId="0" borderId="0" xfId="0" applyFont="1" applyAlignment="1" applyProtection="1">
      <alignment horizontal="left"/>
      <protection hidden="1"/>
    </xf>
    <xf numFmtId="0" fontId="25" fillId="0" borderId="0" xfId="0" applyFont="1" applyProtection="1">
      <protection hidden="1"/>
    </xf>
    <xf numFmtId="0" fontId="26" fillId="3" borderId="0" xfId="0" applyFont="1" applyFill="1" applyProtection="1">
      <protection hidden="1"/>
    </xf>
    <xf numFmtId="0" fontId="29" fillId="3" borderId="0" xfId="0" applyFont="1" applyFill="1" applyProtection="1">
      <protection hidden="1"/>
    </xf>
    <xf numFmtId="0" fontId="26" fillId="0" borderId="0" xfId="0" applyFont="1" applyProtection="1">
      <protection hidden="1"/>
    </xf>
    <xf numFmtId="0" fontId="25" fillId="3" borderId="0" xfId="0" applyFont="1" applyFill="1" applyProtection="1">
      <protection hidden="1"/>
    </xf>
    <xf numFmtId="0" fontId="26" fillId="0" borderId="0" xfId="0" applyFont="1" applyFill="1"/>
    <xf numFmtId="0" fontId="28" fillId="3" borderId="0" xfId="0" applyFont="1" applyFill="1" applyProtection="1">
      <protection hidden="1"/>
    </xf>
    <xf numFmtId="0" fontId="24" fillId="8" borderId="0" xfId="0" applyFont="1" applyFill="1" applyProtection="1">
      <protection hidden="1"/>
    </xf>
    <xf numFmtId="0" fontId="30" fillId="3" borderId="0" xfId="0" applyFont="1" applyFill="1" applyProtection="1">
      <protection hidden="1"/>
    </xf>
    <xf numFmtId="0" fontId="30" fillId="0" borderId="0" xfId="0" applyFont="1" applyProtection="1"/>
    <xf numFmtId="1" fontId="32" fillId="3" borderId="0" xfId="0" applyNumberFormat="1" applyFont="1" applyFill="1" applyBorder="1" applyAlignment="1" applyProtection="1">
      <alignment horizontal="center" vertical="center"/>
      <protection hidden="1"/>
    </xf>
    <xf numFmtId="1" fontId="32" fillId="3" borderId="0" xfId="0" applyNumberFormat="1" applyFont="1" applyFill="1" applyAlignment="1" applyProtection="1">
      <alignment horizontal="center" vertical="center"/>
      <protection hidden="1"/>
    </xf>
    <xf numFmtId="1" fontId="33" fillId="3" borderId="0" xfId="0" applyNumberFormat="1" applyFont="1" applyFill="1" applyAlignment="1" applyProtection="1">
      <alignment horizontal="center" vertical="center"/>
      <protection hidden="1"/>
    </xf>
    <xf numFmtId="0" fontId="30" fillId="0" borderId="0" xfId="0" applyNumberFormat="1" applyFont="1" applyProtection="1"/>
    <xf numFmtId="0" fontId="30" fillId="0" borderId="0" xfId="0" applyFont="1"/>
    <xf numFmtId="0" fontId="30" fillId="0" borderId="0" xfId="0" applyFont="1" applyFill="1"/>
    <xf numFmtId="0" fontId="31" fillId="0" borderId="0" xfId="0" applyFont="1" applyBorder="1" applyAlignment="1">
      <alignment horizontal="center"/>
    </xf>
    <xf numFmtId="0" fontId="30" fillId="0" borderId="0" xfId="0" applyFont="1" applyBorder="1"/>
    <xf numFmtId="0" fontId="30" fillId="0" borderId="0" xfId="0" applyFont="1" applyBorder="1" applyAlignment="1">
      <alignment horizontal="center" wrapText="1"/>
    </xf>
    <xf numFmtId="0" fontId="30" fillId="0" borderId="0" xfId="0" applyFont="1" applyBorder="1" applyAlignment="1">
      <alignment horizontal="center"/>
    </xf>
    <xf numFmtId="10" fontId="30" fillId="0" borderId="0" xfId="0" applyNumberFormat="1" applyFont="1" applyBorder="1" applyAlignment="1">
      <alignment horizontal="center"/>
    </xf>
    <xf numFmtId="0" fontId="30" fillId="0" borderId="0" xfId="0" applyFont="1" applyAlignment="1">
      <alignment wrapText="1"/>
    </xf>
    <xf numFmtId="1" fontId="19" fillId="0" borderId="11" xfId="0" applyNumberFormat="1" applyFont="1" applyFill="1" applyBorder="1" applyAlignment="1" applyProtection="1">
      <alignment horizontal="center" vertical="center" wrapText="1"/>
      <protection locked="0"/>
    </xf>
    <xf numFmtId="0" fontId="11" fillId="0" borderId="6" xfId="0" applyNumberFormat="1" applyFont="1" applyFill="1" applyBorder="1" applyAlignment="1" applyProtection="1">
      <alignment horizontal="center" vertical="top"/>
    </xf>
    <xf numFmtId="0" fontId="22" fillId="0" borderId="6" xfId="0" applyNumberFormat="1" applyFont="1" applyFill="1" applyBorder="1" applyAlignment="1" applyProtection="1">
      <alignment horizontal="center" vertical="top"/>
    </xf>
    <xf numFmtId="0" fontId="20" fillId="0" borderId="21" xfId="0" applyNumberFormat="1" applyFont="1" applyFill="1" applyBorder="1" applyAlignment="1" applyProtection="1">
      <alignment horizontal="center" vertical="center"/>
    </xf>
    <xf numFmtId="1" fontId="19" fillId="0" borderId="6" xfId="0" applyNumberFormat="1" applyFont="1" applyFill="1" applyBorder="1" applyAlignment="1" applyProtection="1">
      <alignment horizontal="center" vertical="center" wrapText="1"/>
      <protection locked="0"/>
    </xf>
    <xf numFmtId="0" fontId="20" fillId="0" borderId="22" xfId="0" applyNumberFormat="1" applyFont="1" applyFill="1" applyBorder="1" applyAlignment="1" applyProtection="1">
      <alignment horizontal="center" vertical="center"/>
    </xf>
    <xf numFmtId="0" fontId="19" fillId="0" borderId="0" xfId="0" applyFont="1" applyProtection="1"/>
    <xf numFmtId="0" fontId="34" fillId="0" borderId="0" xfId="0" applyFont="1" applyAlignment="1">
      <alignment horizontal="left" readingOrder="1"/>
    </xf>
    <xf numFmtId="0" fontId="0" fillId="8" borderId="0" xfId="0" applyFill="1"/>
    <xf numFmtId="0" fontId="31" fillId="3" borderId="0" xfId="0" applyFont="1" applyFill="1" applyBorder="1" applyAlignment="1" applyProtection="1">
      <alignment horizontal="center"/>
      <protection hidden="1"/>
    </xf>
    <xf numFmtId="0" fontId="31" fillId="3" borderId="0" xfId="0" applyFont="1" applyFill="1" applyBorder="1" applyProtection="1">
      <protection hidden="1"/>
    </xf>
    <xf numFmtId="0" fontId="31" fillId="3" borderId="0" xfId="0" applyFont="1" applyFill="1" applyProtection="1">
      <protection hidden="1"/>
    </xf>
    <xf numFmtId="0" fontId="31" fillId="0" borderId="0" xfId="0" applyFont="1" applyProtection="1"/>
    <xf numFmtId="0" fontId="6" fillId="6" borderId="3" xfId="0" applyFont="1" applyFill="1" applyBorder="1" applyAlignment="1" applyProtection="1">
      <alignment horizontal="center"/>
    </xf>
    <xf numFmtId="165" fontId="9" fillId="6" borderId="3" xfId="0" applyNumberFormat="1" applyFont="1" applyFill="1" applyBorder="1" applyAlignment="1" applyProtection="1">
      <alignment horizontal="center"/>
    </xf>
    <xf numFmtId="0" fontId="9" fillId="6" borderId="3" xfId="0" applyNumberFormat="1" applyFont="1" applyFill="1" applyBorder="1" applyAlignment="1" applyProtection="1">
      <alignment horizontal="center"/>
    </xf>
    <xf numFmtId="0" fontId="19" fillId="0" borderId="0" xfId="0" applyNumberFormat="1" applyFont="1" applyFill="1" applyBorder="1" applyProtection="1"/>
    <xf numFmtId="1" fontId="38" fillId="3" borderId="0" xfId="0" applyNumberFormat="1" applyFont="1" applyFill="1" applyBorder="1" applyAlignment="1" applyProtection="1">
      <alignment horizontal="center" vertical="center"/>
      <protection hidden="1"/>
    </xf>
    <xf numFmtId="1" fontId="38" fillId="3" borderId="0" xfId="0" applyNumberFormat="1" applyFont="1" applyFill="1" applyAlignment="1" applyProtection="1">
      <alignment horizontal="center" vertical="center"/>
      <protection hidden="1"/>
    </xf>
    <xf numFmtId="1" fontId="39" fillId="3" borderId="0" xfId="0" applyNumberFormat="1" applyFont="1" applyFill="1" applyAlignment="1" applyProtection="1">
      <alignment horizontal="center" vertical="center"/>
      <protection hidden="1"/>
    </xf>
    <xf numFmtId="0" fontId="19" fillId="0" borderId="0" xfId="0" applyNumberFormat="1" applyFont="1" applyFill="1" applyBorder="1" applyAlignment="1" applyProtection="1">
      <alignment horizontal="left"/>
    </xf>
    <xf numFmtId="2" fontId="19" fillId="0" borderId="0" xfId="0" applyNumberFormat="1" applyFont="1" applyBorder="1" applyProtection="1">
      <protection locked="0"/>
    </xf>
    <xf numFmtId="166" fontId="19" fillId="0" borderId="0" xfId="0" applyNumberFormat="1" applyFont="1" applyBorder="1" applyAlignment="1" applyProtection="1">
      <alignment horizontal="left"/>
    </xf>
    <xf numFmtId="166" fontId="19" fillId="0" borderId="0" xfId="0" applyNumberFormat="1" applyFont="1" applyFill="1" applyBorder="1" applyAlignment="1" applyProtection="1">
      <alignment horizontal="left"/>
    </xf>
    <xf numFmtId="2" fontId="19" fillId="0" borderId="0" xfId="0" applyNumberFormat="1" applyFont="1" applyFill="1" applyBorder="1" applyProtection="1">
      <protection locked="0"/>
    </xf>
    <xf numFmtId="0" fontId="19" fillId="0" borderId="0" xfId="0" applyFont="1"/>
    <xf numFmtId="0" fontId="19" fillId="0" borderId="0" xfId="0" applyFont="1" applyAlignment="1">
      <alignment horizontal="center"/>
    </xf>
    <xf numFmtId="0" fontId="19" fillId="0" borderId="0" xfId="0" applyFont="1" applyFill="1"/>
    <xf numFmtId="0" fontId="40" fillId="0" borderId="0" xfId="0" applyFont="1" applyBorder="1" applyAlignment="1">
      <alignment horizontal="center"/>
    </xf>
    <xf numFmtId="0" fontId="19" fillId="0" borderId="0" xfId="0" applyFont="1" applyBorder="1"/>
    <xf numFmtId="0" fontId="19" fillId="0" borderId="0" xfId="0" applyFont="1" applyBorder="1" applyAlignment="1">
      <alignment horizontal="center"/>
    </xf>
    <xf numFmtId="0" fontId="19" fillId="0" borderId="0" xfId="0" applyFont="1" applyBorder="1" applyAlignment="1">
      <alignment horizontal="center" wrapText="1"/>
    </xf>
    <xf numFmtId="10" fontId="19" fillId="0" borderId="0" xfId="0" applyNumberFormat="1" applyFont="1" applyBorder="1" applyAlignment="1">
      <alignment horizontal="center"/>
    </xf>
    <xf numFmtId="0" fontId="19" fillId="0" borderId="0" xfId="0" applyFont="1" applyBorder="1" applyAlignment="1">
      <alignment wrapText="1"/>
    </xf>
    <xf numFmtId="0" fontId="19" fillId="0" borderId="0" xfId="0" applyFont="1" applyBorder="1" applyProtection="1"/>
    <xf numFmtId="165" fontId="17" fillId="0" borderId="25" xfId="0" applyNumberFormat="1" applyFont="1" applyBorder="1" applyAlignment="1" applyProtection="1">
      <alignment horizontal="center"/>
    </xf>
    <xf numFmtId="165" fontId="17" fillId="0" borderId="26" xfId="0" applyNumberFormat="1" applyFont="1" applyBorder="1" applyAlignment="1" applyProtection="1">
      <alignment horizontal="center"/>
    </xf>
    <xf numFmtId="0" fontId="3" fillId="0" borderId="1" xfId="0" applyFont="1" applyFill="1" applyBorder="1" applyAlignment="1" applyProtection="1">
      <alignment horizontal="center"/>
    </xf>
    <xf numFmtId="0" fontId="17" fillId="0" borderId="3" xfId="0" applyFont="1" applyFill="1" applyBorder="1" applyAlignment="1" applyProtection="1">
      <alignment horizontal="center"/>
    </xf>
    <xf numFmtId="1" fontId="17" fillId="0" borderId="3" xfId="0" applyNumberFormat="1" applyFont="1" applyFill="1" applyBorder="1" applyAlignment="1" applyProtection="1">
      <alignment horizontal="center"/>
    </xf>
    <xf numFmtId="0" fontId="9" fillId="0" borderId="3" xfId="0" applyFont="1" applyFill="1" applyBorder="1" applyAlignment="1" applyProtection="1">
      <alignment vertical="center"/>
    </xf>
    <xf numFmtId="166" fontId="17" fillId="9" borderId="1" xfId="0" applyNumberFormat="1" applyFont="1" applyFill="1" applyBorder="1" applyAlignment="1" applyProtection="1">
      <alignment horizontal="left"/>
    </xf>
    <xf numFmtId="166" fontId="17" fillId="9" borderId="10" xfId="0" applyNumberFormat="1" applyFont="1" applyFill="1" applyBorder="1" applyAlignment="1" applyProtection="1">
      <alignment horizontal="left"/>
    </xf>
    <xf numFmtId="166" fontId="17" fillId="9" borderId="11" xfId="0" applyNumberFormat="1" applyFont="1" applyFill="1" applyBorder="1" applyAlignment="1" applyProtection="1">
      <alignment horizontal="left"/>
    </xf>
    <xf numFmtId="166" fontId="0" fillId="9" borderId="4" xfId="0" applyNumberFormat="1" applyFill="1" applyBorder="1" applyProtection="1"/>
    <xf numFmtId="166" fontId="14" fillId="9" borderId="10" xfId="0" applyNumberFormat="1" applyFont="1" applyFill="1" applyBorder="1" applyAlignment="1">
      <alignment horizontal="left" vertical="top" wrapText="1"/>
    </xf>
    <xf numFmtId="166" fontId="14" fillId="9" borderId="4" xfId="0" applyNumberFormat="1" applyFont="1" applyFill="1" applyBorder="1" applyAlignment="1">
      <alignment horizontal="left" vertical="top" wrapText="1"/>
    </xf>
    <xf numFmtId="166" fontId="14" fillId="9" borderId="2" xfId="0" applyNumberFormat="1" applyFont="1" applyFill="1" applyBorder="1" applyAlignment="1">
      <alignment horizontal="left" vertical="top" wrapText="1"/>
    </xf>
    <xf numFmtId="166" fontId="0" fillId="9" borderId="2" xfId="0" applyNumberFormat="1" applyFill="1" applyBorder="1" applyProtection="1"/>
    <xf numFmtId="166" fontId="17" fillId="9" borderId="3" xfId="0" applyNumberFormat="1" applyFont="1" applyFill="1" applyBorder="1" applyAlignment="1" applyProtection="1">
      <alignment horizontal="left"/>
    </xf>
    <xf numFmtId="164" fontId="3" fillId="9" borderId="23" xfId="0" applyNumberFormat="1" applyFont="1" applyFill="1" applyBorder="1" applyAlignment="1" applyProtection="1">
      <alignment horizontal="center"/>
    </xf>
    <xf numFmtId="164" fontId="3" fillId="9" borderId="24" xfId="0" applyNumberFormat="1" applyFont="1" applyFill="1" applyBorder="1" applyAlignment="1" applyProtection="1">
      <alignment horizontal="center"/>
    </xf>
    <xf numFmtId="166" fontId="17" fillId="9" borderId="2" xfId="0" applyNumberFormat="1" applyFont="1" applyFill="1" applyBorder="1" applyAlignment="1" applyProtection="1">
      <alignment horizontal="left"/>
    </xf>
    <xf numFmtId="0" fontId="11" fillId="10" borderId="13" xfId="0" applyFont="1" applyFill="1" applyBorder="1" applyAlignment="1" applyProtection="1">
      <alignment horizontal="center"/>
    </xf>
    <xf numFmtId="14" fontId="11" fillId="10" borderId="13" xfId="0" applyNumberFormat="1" applyFont="1" applyFill="1" applyBorder="1" applyAlignment="1" applyProtection="1">
      <alignment horizontal="center"/>
    </xf>
    <xf numFmtId="0" fontId="11" fillId="10" borderId="18" xfId="0" applyFont="1" applyFill="1" applyBorder="1" applyAlignment="1" applyProtection="1">
      <alignment horizontal="center"/>
    </xf>
    <xf numFmtId="14" fontId="0" fillId="6" borderId="3" xfId="0" applyNumberFormat="1" applyFill="1" applyBorder="1" applyAlignment="1" applyProtection="1">
      <alignment horizontal="center" vertical="center"/>
    </xf>
    <xf numFmtId="14" fontId="0" fillId="6" borderId="4" xfId="0" applyNumberFormat="1" applyFill="1" applyBorder="1" applyAlignment="1" applyProtection="1">
      <alignment horizontal="center" vertical="center"/>
    </xf>
    <xf numFmtId="166" fontId="17" fillId="9" borderId="8" xfId="0" applyNumberFormat="1" applyFont="1" applyFill="1" applyBorder="1" applyAlignment="1" applyProtection="1">
      <alignment horizontal="left"/>
    </xf>
    <xf numFmtId="2" fontId="13" fillId="9" borderId="10" xfId="0" applyNumberFormat="1" applyFont="1" applyFill="1" applyBorder="1" applyAlignment="1" applyProtection="1">
      <alignment horizontal="right"/>
    </xf>
    <xf numFmtId="2" fontId="13" fillId="9" borderId="6" xfId="0" applyNumberFormat="1" applyFont="1" applyFill="1" applyBorder="1" applyAlignment="1" applyProtection="1">
      <alignment horizontal="right"/>
    </xf>
    <xf numFmtId="166" fontId="15" fillId="9" borderId="2" xfId="0" applyNumberFormat="1" applyFont="1" applyFill="1" applyBorder="1" applyAlignment="1">
      <alignment horizontal="center" vertical="center" wrapText="1"/>
    </xf>
    <xf numFmtId="166" fontId="15" fillId="9" borderId="9" xfId="0" applyNumberFormat="1" applyFont="1" applyFill="1" applyBorder="1" applyAlignment="1">
      <alignment horizontal="center" vertical="center" wrapText="1"/>
    </xf>
    <xf numFmtId="166" fontId="15" fillId="9" borderId="10" xfId="0" applyNumberFormat="1" applyFont="1" applyFill="1" applyBorder="1" applyAlignment="1">
      <alignment horizontal="center" vertical="center" wrapText="1"/>
    </xf>
    <xf numFmtId="2" fontId="15" fillId="9" borderId="4" xfId="0" applyNumberFormat="1" applyFont="1" applyFill="1" applyBorder="1" applyAlignment="1" applyProtection="1">
      <alignment horizontal="center" vertical="center"/>
    </xf>
    <xf numFmtId="2" fontId="13" fillId="9" borderId="9" xfId="0" applyNumberFormat="1" applyFont="1" applyFill="1" applyBorder="1" applyAlignment="1" applyProtection="1">
      <alignment horizontal="right"/>
    </xf>
    <xf numFmtId="2" fontId="13" fillId="9" borderId="4" xfId="0" applyNumberFormat="1" applyFont="1" applyFill="1" applyBorder="1" applyAlignment="1" applyProtection="1">
      <alignment horizontal="right"/>
    </xf>
    <xf numFmtId="0" fontId="30" fillId="0" borderId="0" xfId="0" applyNumberFormat="1" applyFont="1" applyAlignment="1" applyProtection="1">
      <alignment horizontal="right"/>
    </xf>
    <xf numFmtId="0" fontId="30" fillId="0" borderId="0" xfId="0" applyFont="1" applyAlignment="1" applyProtection="1">
      <alignment horizontal="right"/>
    </xf>
    <xf numFmtId="1" fontId="9" fillId="0" borderId="1" xfId="0" applyNumberFormat="1" applyFont="1" applyFill="1" applyBorder="1" applyAlignment="1" applyProtection="1">
      <alignment horizontal="center" vertical="center" wrapText="1"/>
      <protection locked="0"/>
    </xf>
    <xf numFmtId="165" fontId="17" fillId="0" borderId="25" xfId="0" applyNumberFormat="1" applyFont="1" applyBorder="1" applyAlignment="1" applyProtection="1">
      <alignment horizontal="left"/>
    </xf>
    <xf numFmtId="165" fontId="17" fillId="0" borderId="26" xfId="0" applyNumberFormat="1" applyFont="1" applyBorder="1" applyAlignment="1" applyProtection="1">
      <alignment horizontal="left"/>
    </xf>
    <xf numFmtId="164" fontId="8" fillId="0" borderId="4" xfId="0" applyNumberFormat="1" applyFont="1" applyFill="1" applyBorder="1" applyAlignment="1" applyProtection="1">
      <alignment horizontal="left"/>
      <protection hidden="1"/>
    </xf>
    <xf numFmtId="164" fontId="8" fillId="0" borderId="9" xfId="0" applyNumberFormat="1" applyFont="1" applyFill="1" applyBorder="1" applyAlignment="1" applyProtection="1">
      <alignment horizontal="center"/>
      <protection hidden="1"/>
    </xf>
    <xf numFmtId="164" fontId="3" fillId="0" borderId="9" xfId="0" applyNumberFormat="1" applyFont="1" applyFill="1" applyBorder="1" applyAlignment="1" applyProtection="1">
      <alignment horizontal="center"/>
      <protection hidden="1"/>
    </xf>
    <xf numFmtId="164" fontId="3" fillId="0" borderId="9" xfId="0" applyNumberFormat="1" applyFont="1" applyFill="1" applyBorder="1" applyAlignment="1" applyProtection="1">
      <alignment horizontal="left"/>
      <protection hidden="1"/>
    </xf>
    <xf numFmtId="164" fontId="3" fillId="0" borderId="5" xfId="0" applyNumberFormat="1" applyFont="1" applyFill="1" applyBorder="1" applyAlignment="1" applyProtection="1">
      <alignment horizontal="left"/>
      <protection hidden="1"/>
    </xf>
    <xf numFmtId="164" fontId="3" fillId="9" borderId="24" xfId="0" applyNumberFormat="1" applyFont="1" applyFill="1" applyBorder="1" applyAlignment="1" applyProtection="1">
      <alignment horizontal="left" vertical="center"/>
    </xf>
    <xf numFmtId="164" fontId="3" fillId="9" borderId="23" xfId="0" applyNumberFormat="1" applyFont="1" applyFill="1" applyBorder="1" applyAlignment="1" applyProtection="1">
      <alignment horizontal="left" vertical="center"/>
    </xf>
    <xf numFmtId="0" fontId="9" fillId="0" borderId="0" xfId="0" applyFont="1" applyFill="1" applyAlignment="1"/>
    <xf numFmtId="0" fontId="19" fillId="0" borderId="0" xfId="0" applyNumberFormat="1" applyFont="1" applyProtection="1"/>
    <xf numFmtId="0" fontId="41" fillId="0" borderId="0" xfId="0" applyFont="1" applyBorder="1"/>
    <xf numFmtId="0" fontId="19" fillId="0" borderId="0" xfId="0" applyFont="1" applyFill="1" applyBorder="1"/>
    <xf numFmtId="0" fontId="20" fillId="0" borderId="7" xfId="0" applyFont="1" applyBorder="1" applyAlignment="1" applyProtection="1">
      <alignment horizontal="center" wrapText="1"/>
    </xf>
    <xf numFmtId="0" fontId="9" fillId="0" borderId="0" xfId="0" applyFont="1" applyProtection="1"/>
    <xf numFmtId="0" fontId="9" fillId="0" borderId="12" xfId="0" applyFont="1" applyBorder="1" applyProtection="1"/>
    <xf numFmtId="0" fontId="9" fillId="0" borderId="0" xfId="0" applyNumberFormat="1" applyFont="1" applyProtection="1"/>
    <xf numFmtId="166" fontId="9" fillId="0" borderId="0" xfId="0" applyNumberFormat="1" applyFont="1" applyFill="1" applyBorder="1" applyAlignment="1" applyProtection="1">
      <alignment horizontal="left"/>
    </xf>
    <xf numFmtId="0" fontId="42" fillId="0" borderId="0" xfId="0" applyNumberFormat="1" applyFont="1" applyFill="1" applyBorder="1" applyAlignment="1" applyProtection="1">
      <alignment horizontal="center" vertical="top"/>
    </xf>
    <xf numFmtId="166" fontId="43" fillId="0" borderId="0" xfId="0" applyNumberFormat="1" applyFont="1" applyFill="1" applyBorder="1" applyAlignment="1">
      <alignment horizontal="left" vertical="top" wrapText="1"/>
    </xf>
    <xf numFmtId="2" fontId="44" fillId="0" borderId="0" xfId="0" applyNumberFormat="1" applyFont="1" applyFill="1" applyBorder="1" applyAlignment="1" applyProtection="1">
      <alignment horizontal="right"/>
    </xf>
    <xf numFmtId="1" fontId="9" fillId="0" borderId="0" xfId="0" applyNumberFormat="1" applyFont="1" applyFill="1" applyBorder="1" applyAlignment="1" applyProtection="1">
      <alignment horizontal="center" vertical="center" wrapText="1"/>
      <protection locked="0"/>
    </xf>
    <xf numFmtId="166" fontId="43" fillId="0" borderId="0" xfId="0" applyNumberFormat="1" applyFont="1" applyBorder="1" applyAlignment="1">
      <alignment horizontal="left" vertical="top" wrapText="1"/>
    </xf>
    <xf numFmtId="0" fontId="44" fillId="0" borderId="0" xfId="0" applyNumberFormat="1" applyFont="1" applyFill="1" applyBorder="1" applyAlignment="1" applyProtection="1">
      <alignment horizontal="right" vertical="top"/>
    </xf>
    <xf numFmtId="2" fontId="9" fillId="0" borderId="0" xfId="0" applyNumberFormat="1" applyFont="1" applyBorder="1" applyProtection="1">
      <protection locked="0"/>
    </xf>
    <xf numFmtId="166" fontId="9" fillId="0" borderId="0" xfId="0" applyNumberFormat="1" applyFont="1" applyBorder="1" applyAlignment="1" applyProtection="1">
      <alignment horizontal="left"/>
    </xf>
    <xf numFmtId="0" fontId="21" fillId="0" borderId="0" xfId="0" applyFont="1" applyFill="1" applyBorder="1" applyAlignment="1" applyProtection="1">
      <alignment horizontal="center"/>
    </xf>
    <xf numFmtId="14" fontId="21" fillId="0" borderId="0" xfId="0" applyNumberFormat="1" applyFont="1" applyFill="1" applyBorder="1" applyAlignment="1" applyProtection="1">
      <alignment horizontal="center"/>
    </xf>
    <xf numFmtId="2" fontId="9" fillId="0" borderId="0" xfId="0" applyNumberFormat="1" applyFont="1" applyFill="1" applyBorder="1" applyProtection="1">
      <protection locked="0"/>
    </xf>
    <xf numFmtId="0" fontId="7" fillId="0" borderId="0" xfId="0" applyFont="1" applyBorder="1"/>
    <xf numFmtId="0" fontId="9" fillId="0" borderId="0" xfId="0" applyFont="1" applyFill="1" applyBorder="1"/>
    <xf numFmtId="0" fontId="17" fillId="0" borderId="3" xfId="0" applyFont="1" applyFill="1" applyBorder="1" applyProtection="1"/>
    <xf numFmtId="0" fontId="17" fillId="0" borderId="3" xfId="0" applyFont="1" applyFill="1" applyBorder="1" applyAlignment="1" applyProtection="1">
      <alignment horizontal="center" wrapText="1"/>
    </xf>
    <xf numFmtId="0" fontId="20" fillId="0" borderId="14" xfId="0" applyFont="1" applyBorder="1" applyAlignment="1" applyProtection="1">
      <alignment horizontal="center" wrapText="1"/>
    </xf>
    <xf numFmtId="0" fontId="3" fillId="0" borderId="3" xfId="0" applyFont="1" applyFill="1" applyBorder="1" applyAlignment="1" applyProtection="1">
      <alignment horizontal="center"/>
    </xf>
    <xf numFmtId="0" fontId="17" fillId="0" borderId="8" xfId="0" applyFont="1" applyFill="1" applyBorder="1" applyAlignment="1" applyProtection="1">
      <alignment horizontal="center"/>
    </xf>
    <xf numFmtId="1" fontId="19" fillId="0" borderId="3" xfId="0" applyNumberFormat="1" applyFont="1" applyFill="1" applyBorder="1" applyAlignment="1" applyProtection="1">
      <alignment horizontal="center" vertical="center" wrapText="1"/>
      <protection locked="0"/>
    </xf>
    <xf numFmtId="164" fontId="3" fillId="9" borderId="16" xfId="0" applyNumberFormat="1" applyFont="1" applyFill="1" applyBorder="1" applyAlignment="1" applyProtection="1">
      <alignment horizontal="center"/>
    </xf>
    <xf numFmtId="0" fontId="20" fillId="0" borderId="3" xfId="0" applyFont="1" applyBorder="1" applyAlignment="1" applyProtection="1">
      <alignment horizontal="center" wrapText="1"/>
    </xf>
    <xf numFmtId="0" fontId="9" fillId="0" borderId="0" xfId="0" applyFont="1" applyAlignment="1">
      <alignment wrapText="1"/>
    </xf>
    <xf numFmtId="0" fontId="9" fillId="0" borderId="0" xfId="0" applyFont="1" applyBorder="1" applyAlignment="1">
      <alignment wrapText="1"/>
    </xf>
    <xf numFmtId="0" fontId="9" fillId="0" borderId="0" xfId="0" applyFont="1" applyBorder="1" applyProtection="1"/>
    <xf numFmtId="0" fontId="21" fillId="0" borderId="0" xfId="0" applyNumberFormat="1" applyFont="1" applyFill="1" applyBorder="1" applyAlignment="1">
      <alignment wrapText="1"/>
    </xf>
    <xf numFmtId="14" fontId="0" fillId="0" borderId="3" xfId="0" applyNumberFormat="1" applyFill="1" applyBorder="1" applyAlignment="1" applyProtection="1">
      <alignment horizontal="center"/>
    </xf>
    <xf numFmtId="0" fontId="30" fillId="0" borderId="0" xfId="0" applyFont="1" applyProtection="1">
      <protection hidden="1"/>
    </xf>
    <xf numFmtId="0" fontId="30" fillId="0" borderId="12" xfId="0" applyFont="1" applyBorder="1" applyProtection="1"/>
    <xf numFmtId="0" fontId="31" fillId="0" borderId="0" xfId="0" applyFont="1" applyFill="1" applyBorder="1" applyAlignment="1" applyProtection="1">
      <alignment horizontal="center"/>
      <protection hidden="1"/>
    </xf>
    <xf numFmtId="164" fontId="30" fillId="0" borderId="0" xfId="0" applyNumberFormat="1" applyFont="1" applyFill="1" applyBorder="1" applyAlignment="1" applyProtection="1">
      <protection hidden="1"/>
    </xf>
    <xf numFmtId="0" fontId="0" fillId="0" borderId="23" xfId="0" applyFill="1" applyBorder="1" applyProtection="1"/>
    <xf numFmtId="0" fontId="19" fillId="3" borderId="0" xfId="0" applyFont="1" applyFill="1" applyProtection="1">
      <protection hidden="1"/>
    </xf>
    <xf numFmtId="0" fontId="19" fillId="0" borderId="0" xfId="0" applyFont="1" applyProtection="1">
      <protection hidden="1"/>
    </xf>
    <xf numFmtId="0" fontId="19" fillId="0" borderId="0" xfId="0" applyFont="1" applyFill="1" applyAlignment="1"/>
    <xf numFmtId="0" fontId="9" fillId="0" borderId="23" xfId="0" applyFont="1" applyBorder="1" applyProtection="1"/>
    <xf numFmtId="0" fontId="17" fillId="0" borderId="11" xfId="0" applyFont="1" applyFill="1" applyBorder="1" applyAlignment="1" applyProtection="1">
      <alignment horizontal="center"/>
    </xf>
    <xf numFmtId="0" fontId="9" fillId="6" borderId="26" xfId="0" applyNumberFormat="1" applyFont="1" applyFill="1" applyBorder="1" applyProtection="1">
      <protection locked="0"/>
    </xf>
    <xf numFmtId="0" fontId="0" fillId="6" borderId="26" xfId="0" applyFill="1" applyBorder="1" applyProtection="1">
      <protection locked="0"/>
    </xf>
    <xf numFmtId="164" fontId="3" fillId="6" borderId="26" xfId="0" applyNumberFormat="1" applyFont="1" applyFill="1" applyBorder="1" applyAlignment="1" applyProtection="1">
      <alignment horizontal="center"/>
      <protection locked="0"/>
    </xf>
    <xf numFmtId="0" fontId="4" fillId="6" borderId="2" xfId="0" applyFont="1" applyFill="1" applyBorder="1" applyAlignment="1" applyProtection="1">
      <alignment horizontal="center" vertical="center"/>
    </xf>
    <xf numFmtId="0" fontId="6" fillId="6" borderId="13" xfId="0" applyFont="1" applyFill="1" applyBorder="1" applyAlignment="1" applyProtection="1">
      <alignment horizontal="center"/>
      <protection locked="0"/>
    </xf>
    <xf numFmtId="0" fontId="46" fillId="0" borderId="0" xfId="0" applyFont="1"/>
    <xf numFmtId="0" fontId="46" fillId="0" borderId="0" xfId="0" applyFont="1" applyAlignment="1" applyProtection="1">
      <alignment vertical="center"/>
    </xf>
    <xf numFmtId="0" fontId="47" fillId="0" borderId="30" xfId="0" applyFont="1" applyBorder="1" applyAlignment="1" applyProtection="1">
      <alignment horizontal="left"/>
    </xf>
    <xf numFmtId="1" fontId="19" fillId="0" borderId="15" xfId="0" applyNumberFormat="1" applyFont="1" applyFill="1" applyBorder="1" applyAlignment="1" applyProtection="1">
      <alignment horizontal="center" vertical="center" wrapText="1"/>
    </xf>
    <xf numFmtId="0" fontId="0" fillId="0" borderId="31" xfId="0" applyBorder="1" applyProtection="1"/>
    <xf numFmtId="1" fontId="47" fillId="0" borderId="32" xfId="0" applyNumberFormat="1" applyFont="1" applyFill="1" applyBorder="1" applyAlignment="1" applyProtection="1">
      <alignment horizontal="left" vertical="top"/>
    </xf>
    <xf numFmtId="1" fontId="19" fillId="0" borderId="0" xfId="0" applyNumberFormat="1" applyFont="1" applyFill="1" applyBorder="1" applyAlignment="1" applyProtection="1">
      <alignment horizontal="center" vertical="center" wrapText="1"/>
    </xf>
    <xf numFmtId="0" fontId="0" fillId="0" borderId="16" xfId="0" applyBorder="1" applyProtection="1"/>
    <xf numFmtId="0" fontId="48" fillId="0" borderId="32" xfId="0" applyNumberFormat="1" applyFont="1" applyBorder="1" applyAlignment="1">
      <alignment horizontal="left"/>
    </xf>
    <xf numFmtId="0" fontId="48" fillId="0" borderId="0" xfId="0" applyNumberFormat="1" applyFont="1" applyBorder="1" applyAlignment="1"/>
    <xf numFmtId="0" fontId="49" fillId="9" borderId="13" xfId="0" applyFont="1" applyFill="1" applyBorder="1" applyAlignment="1" applyProtection="1">
      <alignment horizontal="center" vertical="center"/>
      <protection locked="0"/>
    </xf>
    <xf numFmtId="0" fontId="48" fillId="0" borderId="16" xfId="0" applyNumberFormat="1" applyFont="1" applyBorder="1" applyAlignment="1"/>
    <xf numFmtId="0" fontId="48" fillId="0" borderId="33" xfId="0" applyNumberFormat="1" applyFont="1" applyBorder="1" applyAlignment="1">
      <alignment horizontal="left"/>
    </xf>
    <xf numFmtId="0" fontId="48" fillId="0" borderId="12" xfId="0" applyNumberFormat="1" applyFont="1" applyBorder="1" applyAlignment="1"/>
    <xf numFmtId="0" fontId="48" fillId="0" borderId="34" xfId="0" applyNumberFormat="1" applyFont="1" applyBorder="1" applyAlignment="1"/>
    <xf numFmtId="0" fontId="23" fillId="7" borderId="0" xfId="0" applyFont="1" applyFill="1" applyAlignment="1" applyProtection="1">
      <alignment horizontal="center"/>
      <protection hidden="1"/>
    </xf>
    <xf numFmtId="0" fontId="35" fillId="8" borderId="0" xfId="0" applyFont="1" applyFill="1" applyAlignment="1" applyProtection="1">
      <alignment horizontal="center"/>
      <protection hidden="1"/>
    </xf>
    <xf numFmtId="0" fontId="36" fillId="8" borderId="0" xfId="0" applyFont="1" applyFill="1" applyAlignment="1" applyProtection="1">
      <alignment horizontal="center"/>
      <protection hidden="1"/>
    </xf>
    <xf numFmtId="0" fontId="25" fillId="2" borderId="0" xfId="0" applyFont="1" applyFill="1" applyAlignment="1" applyProtection="1">
      <alignment horizontal="center"/>
      <protection hidden="1"/>
    </xf>
    <xf numFmtId="0" fontId="35" fillId="3" borderId="0" xfId="0" applyFont="1" applyFill="1" applyAlignment="1" applyProtection="1">
      <alignment horizontal="center"/>
      <protection hidden="1"/>
    </xf>
    <xf numFmtId="0" fontId="36" fillId="3" borderId="0" xfId="0" applyFont="1" applyFill="1" applyAlignment="1" applyProtection="1">
      <alignment horizontal="center"/>
      <protection hidden="1"/>
    </xf>
    <xf numFmtId="0" fontId="12" fillId="10" borderId="0" xfId="0" applyFont="1" applyFill="1" applyAlignment="1" applyProtection="1">
      <alignment horizontal="center" vertical="center"/>
    </xf>
    <xf numFmtId="0" fontId="37" fillId="6" borderId="17" xfId="0" applyNumberFormat="1" applyFont="1" applyFill="1" applyBorder="1" applyAlignment="1" applyProtection="1">
      <alignment horizontal="center" vertical="center"/>
    </xf>
    <xf numFmtId="0" fontId="37" fillId="6" borderId="15" xfId="0" applyNumberFormat="1" applyFont="1" applyFill="1" applyBorder="1" applyAlignment="1" applyProtection="1">
      <alignment horizontal="center" vertical="center"/>
    </xf>
    <xf numFmtId="0" fontId="3" fillId="6" borderId="18" xfId="0" applyNumberFormat="1" applyFont="1" applyFill="1" applyBorder="1" applyAlignment="1">
      <alignment horizontal="center" wrapText="1"/>
    </xf>
    <xf numFmtId="0" fontId="3" fillId="6" borderId="19" xfId="0" applyNumberFormat="1" applyFont="1" applyFill="1" applyBorder="1" applyAlignment="1">
      <alignment horizontal="center" wrapText="1"/>
    </xf>
    <xf numFmtId="0" fontId="3" fillId="6" borderId="20" xfId="0" applyNumberFormat="1" applyFont="1" applyFill="1" applyBorder="1" applyAlignment="1">
      <alignment horizontal="center" wrapText="1"/>
    </xf>
    <xf numFmtId="0" fontId="3" fillId="6" borderId="27" xfId="0" applyNumberFormat="1" applyFont="1" applyFill="1" applyBorder="1" applyAlignment="1">
      <alignment horizontal="center" wrapText="1"/>
    </xf>
    <xf numFmtId="0" fontId="3" fillId="6" borderId="28" xfId="0" applyNumberFormat="1" applyFont="1" applyFill="1" applyBorder="1" applyAlignment="1">
      <alignment horizontal="center" wrapText="1"/>
    </xf>
    <xf numFmtId="0" fontId="3" fillId="6" borderId="29" xfId="0" applyNumberFormat="1" applyFont="1" applyFill="1" applyBorder="1" applyAlignment="1">
      <alignment horizontal="center" wrapText="1"/>
    </xf>
  </cellXfs>
  <cellStyles count="2">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0</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Drug Timeline Followback Calendar</a:t>
          </a:r>
        </a:p>
        <a:p>
          <a:pPr algn="ctr" rtl="0">
            <a:defRPr sz="1000"/>
          </a:pPr>
          <a:r>
            <a:rPr lang="en-US" sz="1000" b="0" i="0" u="none" strike="noStrike" baseline="0">
              <a:solidFill>
                <a:srgbClr val="000000"/>
              </a:solidFill>
              <a:latin typeface="Verdana"/>
              <a:ea typeface="Verdana"/>
              <a:cs typeface="Verdana"/>
            </a:rPr>
            <a:t>For a MAC Computer Using Microsoft Excel 2011</a:t>
          </a:r>
        </a:p>
        <a:p>
          <a:pPr algn="ctr" rtl="0">
            <a:defRPr sz="1000"/>
          </a:pPr>
          <a:r>
            <a:rPr lang="en-US" sz="1000" b="0" i="0" u="none" strike="noStrike" baseline="0">
              <a:solidFill>
                <a:srgbClr val="000000"/>
              </a:solidFill>
              <a:latin typeface="Verdana"/>
              <a:ea typeface="Verdana"/>
              <a:cs typeface="Verdana"/>
            </a:rPr>
            <a:t>*NOTE*</a:t>
          </a:r>
        </a:p>
        <a:p>
          <a:pPr algn="ctr"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It is helpful to create two separate folders. One folder for the original program and its instruction files. The other folder will be for TLFB calendars that have been administered and completed to be saved. These can be labeled, for example, as “TLFB” and “Drug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at the top left corner of Excel using the client’s initials or ID (Note: The title “client” will be used throughout this document and in the TLFB program. It is used interchangeably with titles such as“participant” and “volunteer.”) (Example- For John Smith you would save as TLFB DRUG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Cells filled with yellow need to be manually entered. In cell A2 (through H2) click on the arrow to the right for the drop-down menu of drug category and select the drug category. For prescription drugs ONLY enter in the name of the drug in cell I2. In cell A4 enter in the client’s ID.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B4 and use the arrow to select the collateral’s gender. In cell J7 enter in the collateral's relationship with the client.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F4 enter the title of the session (Examples- 1, A, BPS etc.).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H4,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Cells</a:t>
          </a:r>
          <a:r>
            <a:rPr lang="en-US" sz="1000" b="0" i="0" u="none" strike="noStrike" baseline="0">
              <a:solidFill>
                <a:srgbClr val="000000"/>
              </a:solidFill>
              <a:latin typeface="Verdana"/>
              <a:ea typeface="Verdana"/>
              <a:cs typeface="Verdana"/>
            </a:rPr>
            <a:t>: 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go to File, then Print. This will enable you to see how the TLFB will look when printed on your printer. Adjustments may be necessary (by using the select print area function, or changing other settings) in order to ensure the correct layout. Click on the tabs entitled “30 Summary Data” “60 Summary Data” etc. respectively and follow the same print procedure to print those TLFBs.</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809624</xdr:colOff>
      <xdr:row>7</xdr:row>
      <xdr:rowOff>257174</xdr:rowOff>
    </xdr:from>
    <xdr:to>
      <xdr:col>12</xdr:col>
      <xdr:colOff>523875</xdr:colOff>
      <xdr:row>24</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400050</xdr:colOff>
      <xdr:row>24</xdr:row>
      <xdr:rowOff>428625</xdr:rowOff>
    </xdr:to>
    <xdr:sp macro="" textlink="">
      <xdr:nvSpPr>
        <xdr:cNvPr id="22530" name="Text Box 2"/>
        <xdr:cNvSpPr txBox="1">
          <a:spLocks noChangeArrowheads="1"/>
        </xdr:cNvSpPr>
      </xdr:nvSpPr>
      <xdr:spPr bwMode="auto">
        <a:xfrm>
          <a:off x="5667375" y="2057400"/>
          <a:ext cx="9963150" cy="5210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466724</xdr:colOff>
      <xdr:row>24</xdr:row>
      <xdr:rowOff>390525</xdr:rowOff>
    </xdr:to>
    <xdr:sp macro="" textlink="">
      <xdr:nvSpPr>
        <xdr:cNvPr id="17421" name="Text Box 13"/>
        <xdr:cNvSpPr txBox="1">
          <a:spLocks noChangeArrowheads="1"/>
        </xdr:cNvSpPr>
      </xdr:nvSpPr>
      <xdr:spPr bwMode="auto">
        <a:xfrm>
          <a:off x="5667374" y="2057400"/>
          <a:ext cx="10029825" cy="5114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504824</xdr:colOff>
      <xdr:row>24</xdr:row>
      <xdr:rowOff>400050</xdr:rowOff>
    </xdr:to>
    <xdr:sp macro="" textlink="">
      <xdr:nvSpPr>
        <xdr:cNvPr id="26626" name="Text Box 2"/>
        <xdr:cNvSpPr txBox="1">
          <a:spLocks noChangeArrowheads="1"/>
        </xdr:cNvSpPr>
      </xdr:nvSpPr>
      <xdr:spPr bwMode="auto">
        <a:xfrm>
          <a:off x="5667374" y="2057400"/>
          <a:ext cx="10067925" cy="5181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419100</xdr:colOff>
      <xdr:row>24</xdr:row>
      <xdr:rowOff>361950</xdr:rowOff>
    </xdr:to>
    <xdr:sp macro="" textlink="">
      <xdr:nvSpPr>
        <xdr:cNvPr id="29698" name="Text Box 2"/>
        <xdr:cNvSpPr txBox="1">
          <a:spLocks noChangeArrowheads="1"/>
        </xdr:cNvSpPr>
      </xdr:nvSpPr>
      <xdr:spPr bwMode="auto">
        <a:xfrm>
          <a:off x="5667375" y="2057400"/>
          <a:ext cx="9982200" cy="5143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tabSelected="1" workbookViewId="0">
      <selection activeCell="O7" sqref="O7"/>
    </sheetView>
  </sheetViews>
  <sheetFormatPr defaultColWidth="8.75" defaultRowHeight="12.75" x14ac:dyDescent="0.2"/>
  <cols>
    <col min="8" max="8" width="13.625" customWidth="1"/>
    <col min="13" max="13" width="9" customWidth="1"/>
  </cols>
  <sheetData>
    <row r="1" spans="1:13" ht="36" customHeight="1" x14ac:dyDescent="0.55000000000000004">
      <c r="A1" s="226" t="s">
        <v>24</v>
      </c>
      <c r="B1" s="226"/>
      <c r="C1" s="226"/>
      <c r="D1" s="226"/>
      <c r="E1" s="226"/>
      <c r="F1" s="226"/>
      <c r="G1" s="226"/>
      <c r="H1" s="226"/>
      <c r="I1" s="226"/>
      <c r="J1" s="226"/>
      <c r="K1" s="226"/>
      <c r="L1" s="226"/>
      <c r="M1" s="226"/>
    </row>
    <row r="2" spans="1:13" ht="12.75" customHeight="1" x14ac:dyDescent="0.2">
      <c r="A2" s="67"/>
      <c r="B2" s="67"/>
      <c r="C2" s="67"/>
      <c r="D2" s="67"/>
      <c r="E2" s="67"/>
      <c r="F2" s="67"/>
      <c r="G2" s="67"/>
      <c r="H2" s="67"/>
      <c r="I2" s="90"/>
      <c r="J2" s="90"/>
      <c r="K2" s="90"/>
      <c r="L2" s="90"/>
      <c r="M2" s="90"/>
    </row>
    <row r="3" spans="1:13" ht="18.75" customHeight="1" x14ac:dyDescent="0.35">
      <c r="A3" s="227" t="s">
        <v>25</v>
      </c>
      <c r="B3" s="227"/>
      <c r="C3" s="227"/>
      <c r="D3" s="227"/>
      <c r="E3" s="227"/>
      <c r="F3" s="227"/>
      <c r="G3" s="227"/>
      <c r="H3" s="227"/>
      <c r="I3" s="227"/>
      <c r="J3" s="227"/>
      <c r="K3" s="227"/>
      <c r="L3" s="227"/>
      <c r="M3" s="227"/>
    </row>
    <row r="4" spans="1:13" ht="15.75" customHeight="1" x14ac:dyDescent="0.3">
      <c r="A4" s="228" t="s">
        <v>50</v>
      </c>
      <c r="B4" s="228"/>
      <c r="C4" s="228"/>
      <c r="D4" s="228"/>
      <c r="E4" s="228"/>
      <c r="F4" s="228"/>
      <c r="G4" s="228"/>
      <c r="H4" s="228"/>
      <c r="I4" s="228"/>
      <c r="J4" s="228"/>
      <c r="K4" s="228"/>
      <c r="L4" s="228"/>
      <c r="M4" s="228"/>
    </row>
    <row r="5" spans="1:13" ht="12.75" customHeight="1" x14ac:dyDescent="0.2">
      <c r="A5" s="67"/>
      <c r="B5" s="67"/>
      <c r="C5" s="67"/>
      <c r="D5" s="67"/>
      <c r="E5" s="67"/>
      <c r="F5" s="67"/>
      <c r="G5" s="67"/>
      <c r="H5" s="67"/>
      <c r="I5" s="90"/>
      <c r="J5" s="90"/>
      <c r="K5" s="90"/>
      <c r="L5" s="90"/>
      <c r="M5" s="90"/>
    </row>
    <row r="6" spans="1:13" ht="15.75" customHeight="1" x14ac:dyDescent="0.25">
      <c r="A6" s="229" t="s">
        <v>81</v>
      </c>
      <c r="B6" s="229"/>
      <c r="C6" s="229"/>
      <c r="D6" s="229"/>
      <c r="E6" s="229"/>
      <c r="F6" s="229"/>
      <c r="G6" s="229"/>
      <c r="H6" s="229"/>
      <c r="I6" s="229"/>
      <c r="J6" s="229"/>
      <c r="K6" s="229"/>
      <c r="L6" s="229"/>
      <c r="M6" s="229"/>
    </row>
  </sheetData>
  <mergeCells count="4">
    <mergeCell ref="A1:M1"/>
    <mergeCell ref="A3:M3"/>
    <mergeCell ref="A4:M4"/>
    <mergeCell ref="A6:M6"/>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0"/>
  <sheetViews>
    <sheetView workbookViewId="0">
      <selection activeCell="L4" sqref="L4"/>
    </sheetView>
  </sheetViews>
  <sheetFormatPr defaultColWidth="8.75" defaultRowHeight="12.75" x14ac:dyDescent="0.2"/>
  <cols>
    <col min="1" max="16384" width="8.75" style="57"/>
  </cols>
  <sheetData>
    <row r="1" spans="1:11" ht="36" x14ac:dyDescent="0.55000000000000004">
      <c r="A1" s="226" t="s">
        <v>24</v>
      </c>
      <c r="B1" s="226"/>
      <c r="C1" s="226"/>
      <c r="D1" s="226"/>
      <c r="E1" s="226"/>
      <c r="F1" s="226"/>
      <c r="G1" s="226"/>
      <c r="H1" s="226"/>
      <c r="I1" s="226"/>
      <c r="J1" s="226"/>
      <c r="K1" s="226"/>
    </row>
    <row r="3" spans="1:11" ht="23.25" x14ac:dyDescent="0.35">
      <c r="A3" s="230" t="s">
        <v>25</v>
      </c>
      <c r="B3" s="230"/>
      <c r="C3" s="230"/>
      <c r="D3" s="230"/>
      <c r="E3" s="230"/>
      <c r="F3" s="230"/>
      <c r="G3" s="230"/>
      <c r="H3" s="230"/>
      <c r="I3" s="230"/>
      <c r="J3" s="230"/>
      <c r="K3" s="230"/>
    </row>
    <row r="4" spans="1:11" ht="18.75" x14ac:dyDescent="0.3">
      <c r="A4" s="231" t="s">
        <v>50</v>
      </c>
      <c r="B4" s="231"/>
      <c r="C4" s="231"/>
      <c r="D4" s="231"/>
      <c r="E4" s="231"/>
      <c r="F4" s="231"/>
      <c r="G4" s="231"/>
      <c r="H4" s="231"/>
      <c r="I4" s="231"/>
      <c r="J4" s="231"/>
      <c r="K4" s="231"/>
    </row>
    <row r="6" spans="1:11" ht="12.75" customHeight="1" x14ac:dyDescent="0.25">
      <c r="A6" s="229" t="s">
        <v>82</v>
      </c>
      <c r="B6" s="229"/>
      <c r="C6" s="229"/>
      <c r="D6" s="229"/>
      <c r="E6" s="229"/>
      <c r="F6" s="229"/>
      <c r="G6" s="229"/>
      <c r="H6" s="229"/>
      <c r="I6" s="229"/>
      <c r="J6" s="229"/>
      <c r="K6" s="229"/>
    </row>
    <row r="8" spans="1:11" ht="14.25" customHeight="1" x14ac:dyDescent="0.25">
      <c r="A8" s="63" t="s">
        <v>83</v>
      </c>
    </row>
    <row r="9" spans="1:11" ht="15.75" x14ac:dyDescent="0.25">
      <c r="A9" s="61" t="s">
        <v>26</v>
      </c>
    </row>
    <row r="10" spans="1:11" ht="11.25" customHeight="1" x14ac:dyDescent="0.2"/>
    <row r="11" spans="1:11" ht="15.75" x14ac:dyDescent="0.25">
      <c r="B11" s="58" t="s">
        <v>29</v>
      </c>
    </row>
    <row r="12" spans="1:11" ht="7.5" customHeight="1" x14ac:dyDescent="0.2"/>
    <row r="13" spans="1:11" ht="15.75" x14ac:dyDescent="0.25">
      <c r="B13" s="58" t="s">
        <v>30</v>
      </c>
    </row>
    <row r="15" spans="1:11" ht="15.75" x14ac:dyDescent="0.25">
      <c r="B15" s="58" t="s">
        <v>31</v>
      </c>
    </row>
    <row r="17" spans="1:2" ht="15.75" x14ac:dyDescent="0.25">
      <c r="A17" s="59" t="s">
        <v>4</v>
      </c>
    </row>
    <row r="18" spans="1:2" ht="15.75" x14ac:dyDescent="0.25">
      <c r="B18" s="61" t="s">
        <v>33</v>
      </c>
    </row>
    <row r="19" spans="1:2" ht="15.75" x14ac:dyDescent="0.25">
      <c r="B19" s="61" t="s">
        <v>84</v>
      </c>
    </row>
    <row r="20" spans="1:2" ht="15.75" x14ac:dyDescent="0.25">
      <c r="B20" s="61" t="s">
        <v>85</v>
      </c>
    </row>
    <row r="22" spans="1:2" ht="15.75" x14ac:dyDescent="0.25">
      <c r="B22" s="60" t="s">
        <v>27</v>
      </c>
    </row>
    <row r="24" spans="1:2" ht="18.75" x14ac:dyDescent="0.3">
      <c r="A24" s="60" t="s">
        <v>28</v>
      </c>
    </row>
    <row r="25" spans="1:2" ht="15.75" x14ac:dyDescent="0.25">
      <c r="B25" s="61" t="s">
        <v>32</v>
      </c>
    </row>
    <row r="26" spans="1:2" ht="15.75" x14ac:dyDescent="0.25">
      <c r="B26" s="61" t="s">
        <v>86</v>
      </c>
    </row>
    <row r="27" spans="1:2" ht="15.75" x14ac:dyDescent="0.25">
      <c r="B27" s="64" t="s">
        <v>87</v>
      </c>
    </row>
    <row r="29" spans="1:2" ht="15.75" x14ac:dyDescent="0.25">
      <c r="A29" s="60" t="s">
        <v>9</v>
      </c>
    </row>
    <row r="30" spans="1:2" ht="15.75" x14ac:dyDescent="0.25">
      <c r="B30" s="61" t="s">
        <v>88</v>
      </c>
    </row>
    <row r="31" spans="1:2" ht="15.75" x14ac:dyDescent="0.25">
      <c r="B31" s="61" t="s">
        <v>89</v>
      </c>
    </row>
    <row r="32" spans="1:2" ht="15.75" x14ac:dyDescent="0.25">
      <c r="B32" s="61" t="s">
        <v>90</v>
      </c>
    </row>
    <row r="33" spans="1:3" ht="15.75" x14ac:dyDescent="0.25">
      <c r="B33" s="61" t="s">
        <v>10</v>
      </c>
    </row>
    <row r="35" spans="1:3" ht="15.75" x14ac:dyDescent="0.25">
      <c r="B35" s="62" t="s">
        <v>73</v>
      </c>
    </row>
    <row r="37" spans="1:3" ht="15.75" x14ac:dyDescent="0.25">
      <c r="A37" s="60" t="s">
        <v>74</v>
      </c>
    </row>
    <row r="38" spans="1:3" ht="15.75" x14ac:dyDescent="0.25">
      <c r="B38" s="61" t="s">
        <v>34</v>
      </c>
    </row>
    <row r="40" spans="1:3" ht="15.75" x14ac:dyDescent="0.25">
      <c r="B40" s="61" t="s">
        <v>75</v>
      </c>
    </row>
    <row r="41" spans="1:3" ht="15.75" x14ac:dyDescent="0.25">
      <c r="C41" s="61"/>
    </row>
    <row r="42" spans="1:3" ht="15.75" x14ac:dyDescent="0.25">
      <c r="B42" s="61" t="s">
        <v>76</v>
      </c>
    </row>
    <row r="43" spans="1:3" ht="15.75" x14ac:dyDescent="0.25">
      <c r="B43" s="61" t="s">
        <v>35</v>
      </c>
    </row>
    <row r="45" spans="1:3" ht="15.75" x14ac:dyDescent="0.25">
      <c r="A45" s="65"/>
      <c r="B45" s="61" t="s">
        <v>36</v>
      </c>
    </row>
    <row r="46" spans="1:3" ht="15.75" x14ac:dyDescent="0.25">
      <c r="B46" s="61" t="s">
        <v>77</v>
      </c>
    </row>
    <row r="48" spans="1:3" ht="15.75" x14ac:dyDescent="0.25">
      <c r="B48" s="64" t="s">
        <v>39</v>
      </c>
    </row>
    <row r="50" spans="1:1" ht="18.75" x14ac:dyDescent="0.3">
      <c r="A50" s="66" t="s">
        <v>37</v>
      </c>
    </row>
  </sheetData>
  <mergeCells count="4">
    <mergeCell ref="A1:K1"/>
    <mergeCell ref="A3:K3"/>
    <mergeCell ref="A4:K4"/>
    <mergeCell ref="A6:K6"/>
  </mergeCells>
  <phoneticPr fontId="5" type="noConversion"/>
  <printOptions horizontalCentered="1" verticalCentered="1"/>
  <pageMargins left="0.5" right="0.5" top="0.5" bottom="0.5" header="0.5" footer="0.5"/>
  <pageSetup scale="81"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8"/>
  <sheetViews>
    <sheetView showGridLines="0" workbookViewId="0">
      <pane ySplit="7" topLeftCell="A23" activePane="bottomLeft" state="frozenSplit"/>
      <selection pane="bottomLeft" activeCell="H7" sqref="H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31.125" style="2" bestFit="1" customWidth="1"/>
    <col min="23" max="23" width="16.125" style="2" bestFit="1" customWidth="1"/>
    <col min="24" max="16384" width="8.75" style="2"/>
  </cols>
  <sheetData>
    <row r="1" spans="1:30" ht="15.75" thickBot="1" x14ac:dyDescent="0.3">
      <c r="A1" s="154" t="s">
        <v>57</v>
      </c>
      <c r="B1" s="155"/>
      <c r="C1" s="156"/>
      <c r="D1" s="156"/>
      <c r="E1" s="157"/>
      <c r="F1" s="156"/>
      <c r="G1" s="156"/>
      <c r="H1" s="157"/>
      <c r="I1" s="200" t="s">
        <v>78</v>
      </c>
      <c r="J1" s="160" t="s">
        <v>54</v>
      </c>
      <c r="L1" s="69"/>
      <c r="S1" s="69"/>
      <c r="T1" s="69"/>
      <c r="U1" s="69"/>
      <c r="V1" s="69"/>
      <c r="W1" s="69"/>
      <c r="X1" s="74"/>
      <c r="Y1" s="107"/>
      <c r="Z1" s="107"/>
      <c r="AA1" s="107"/>
      <c r="AB1" s="16"/>
      <c r="AC1" s="16"/>
      <c r="AD1" s="16"/>
    </row>
    <row r="2" spans="1:30" ht="15.75" thickBot="1" x14ac:dyDescent="0.3">
      <c r="A2" s="235"/>
      <c r="B2" s="236"/>
      <c r="C2" s="236"/>
      <c r="D2" s="236"/>
      <c r="E2" s="236"/>
      <c r="F2" s="236"/>
      <c r="G2" s="236"/>
      <c r="H2" s="237"/>
      <c r="I2" s="206"/>
      <c r="J2" s="152">
        <f ca="1">D4+1</f>
        <v>42309</v>
      </c>
      <c r="L2" s="211" t="s">
        <v>92</v>
      </c>
      <c r="S2" s="69"/>
      <c r="T2" s="69"/>
      <c r="U2" s="69"/>
      <c r="V2" s="69"/>
      <c r="W2" s="69"/>
      <c r="X2" s="74" t="s">
        <v>58</v>
      </c>
      <c r="Y2" s="107"/>
      <c r="Z2" s="107"/>
      <c r="AA2" s="107"/>
      <c r="AB2" s="16"/>
      <c r="AC2" s="16"/>
      <c r="AD2" s="16"/>
    </row>
    <row r="3" spans="1:30" ht="33.75" customHeight="1" x14ac:dyDescent="0.25">
      <c r="A3" s="35" t="s">
        <v>3</v>
      </c>
      <c r="B3" s="36" t="s">
        <v>7</v>
      </c>
      <c r="C3" s="37" t="s">
        <v>49</v>
      </c>
      <c r="D3" s="39" t="s">
        <v>15</v>
      </c>
      <c r="E3" s="165" t="s">
        <v>13</v>
      </c>
      <c r="F3" s="36" t="s">
        <v>38</v>
      </c>
      <c r="G3" s="39" t="s">
        <v>1</v>
      </c>
      <c r="H3" s="119" t="s">
        <v>11</v>
      </c>
      <c r="I3" s="36" t="s">
        <v>12</v>
      </c>
      <c r="J3" s="159" t="s">
        <v>55</v>
      </c>
      <c r="L3" s="211" t="s">
        <v>93</v>
      </c>
      <c r="S3" s="69"/>
      <c r="T3" s="69"/>
      <c r="U3" s="69"/>
      <c r="V3" s="69"/>
      <c r="W3" s="69"/>
      <c r="X3" s="74" t="s">
        <v>59</v>
      </c>
      <c r="Y3" s="107"/>
      <c r="Z3" s="107"/>
      <c r="AA3" s="107"/>
      <c r="AB3" s="16"/>
      <c r="AC3" s="16"/>
      <c r="AD3" s="16"/>
    </row>
    <row r="4" spans="1:30" ht="13.5" customHeight="1" thickBot="1" x14ac:dyDescent="0.3">
      <c r="A4" s="97">
        <v>1</v>
      </c>
      <c r="B4" s="95" t="s">
        <v>8</v>
      </c>
      <c r="C4" s="96">
        <f ca="1">H6-1</f>
        <v>42338</v>
      </c>
      <c r="D4" s="26">
        <f ca="1">C4-30</f>
        <v>42308</v>
      </c>
      <c r="E4" s="195">
        <f ca="1">C4+A174</f>
        <v>42343</v>
      </c>
      <c r="F4" s="97"/>
      <c r="G4" s="31">
        <f>SUM(W10:W25)</f>
        <v>0</v>
      </c>
      <c r="H4" s="121">
        <f>30-G4</f>
        <v>30</v>
      </c>
      <c r="I4" s="120" t="str">
        <f>IF(H4=0,"Complete","Not Complete Yet")</f>
        <v>Not Complete Yet</v>
      </c>
      <c r="J4" s="153">
        <f ca="1">C4</f>
        <v>42338</v>
      </c>
      <c r="L4" s="211" t="s">
        <v>94</v>
      </c>
      <c r="S4" s="69"/>
      <c r="T4" s="69"/>
      <c r="U4" s="69"/>
      <c r="V4" s="69"/>
      <c r="W4" s="69"/>
      <c r="X4" s="74" t="s">
        <v>60</v>
      </c>
      <c r="Y4" s="107"/>
      <c r="Z4" s="107"/>
      <c r="AA4" s="107"/>
      <c r="AB4" s="16"/>
      <c r="AC4" s="16"/>
      <c r="AD4" s="16"/>
    </row>
    <row r="5" spans="1:30" ht="6" customHeight="1" x14ac:dyDescent="0.25">
      <c r="B5" s="68">
        <f>IF(B4="Male",1,2)</f>
        <v>1</v>
      </c>
      <c r="L5" s="211" t="s">
        <v>95</v>
      </c>
      <c r="S5" s="69"/>
      <c r="T5" s="69"/>
      <c r="U5" s="69"/>
      <c r="V5" s="69"/>
      <c r="W5" s="69"/>
      <c r="X5" s="68" t="s">
        <v>61</v>
      </c>
      <c r="Y5" s="201"/>
      <c r="Z5" s="201"/>
      <c r="AA5" s="201"/>
      <c r="AB5" s="17"/>
      <c r="AC5" s="17"/>
      <c r="AD5" s="17"/>
    </row>
    <row r="6" spans="1:30" ht="19.5" customHeight="1" thickBot="1" x14ac:dyDescent="0.25">
      <c r="A6" s="232" t="s">
        <v>16</v>
      </c>
      <c r="B6" s="232"/>
      <c r="C6" s="232"/>
      <c r="D6" s="232"/>
      <c r="E6" s="232"/>
      <c r="F6" s="232"/>
      <c r="G6" s="232"/>
      <c r="H6" s="138">
        <f ca="1">TODAY()</f>
        <v>42339</v>
      </c>
      <c r="I6" s="122" t="s">
        <v>53</v>
      </c>
      <c r="J6" s="209" t="s">
        <v>91</v>
      </c>
      <c r="L6" s="212" t="s">
        <v>96</v>
      </c>
      <c r="S6" s="69"/>
      <c r="T6" s="69"/>
      <c r="U6" s="69"/>
      <c r="V6" s="69"/>
      <c r="W6" s="69"/>
      <c r="X6" s="196" t="s">
        <v>62</v>
      </c>
      <c r="Y6" s="202"/>
      <c r="Z6" s="202"/>
      <c r="AA6" s="202"/>
      <c r="AB6" s="15"/>
      <c r="AC6" s="15"/>
      <c r="AD6" s="15"/>
    </row>
    <row r="7" spans="1:30" s="30" customFormat="1" ht="20.25" customHeight="1" thickBot="1" x14ac:dyDescent="0.3">
      <c r="A7" s="135" t="s">
        <v>41</v>
      </c>
      <c r="B7" s="135" t="s">
        <v>42</v>
      </c>
      <c r="C7" s="136" t="s">
        <v>43</v>
      </c>
      <c r="D7" s="135" t="s">
        <v>44</v>
      </c>
      <c r="E7" s="136" t="s">
        <v>45</v>
      </c>
      <c r="F7" s="135" t="s">
        <v>46</v>
      </c>
      <c r="G7" s="137" t="s">
        <v>47</v>
      </c>
      <c r="H7" s="85"/>
      <c r="I7" s="34"/>
      <c r="J7" s="210"/>
      <c r="S7" s="197"/>
      <c r="T7" s="197"/>
      <c r="U7" s="197"/>
      <c r="V7" s="197"/>
      <c r="W7" s="197"/>
      <c r="X7" s="74" t="s">
        <v>63</v>
      </c>
      <c r="Y7" s="202"/>
      <c r="Z7" s="202"/>
      <c r="AA7" s="202"/>
      <c r="AB7" s="15"/>
      <c r="AC7" s="15"/>
      <c r="AD7" s="15"/>
    </row>
    <row r="8" spans="1:30" ht="20.25" customHeight="1" x14ac:dyDescent="0.2">
      <c r="A8" s="123">
        <f t="shared" ref="A8:F8" ca="1" si="0">B8-1</f>
        <v>42302</v>
      </c>
      <c r="B8" s="123">
        <f t="shared" ca="1" si="0"/>
        <v>42303</v>
      </c>
      <c r="C8" s="124">
        <f t="shared" ca="1" si="0"/>
        <v>42304</v>
      </c>
      <c r="D8" s="123">
        <f t="shared" ca="1" si="0"/>
        <v>42305</v>
      </c>
      <c r="E8" s="123">
        <f t="shared" ca="1" si="0"/>
        <v>42306</v>
      </c>
      <c r="F8" s="123">
        <f t="shared" ca="1" si="0"/>
        <v>42307</v>
      </c>
      <c r="G8" s="125">
        <f ca="1">A11-1</f>
        <v>42308</v>
      </c>
      <c r="H8" s="233" t="s">
        <v>48</v>
      </c>
      <c r="I8" s="234"/>
      <c r="J8" s="234"/>
      <c r="N8" s="88"/>
      <c r="O8" s="88"/>
      <c r="P8" s="88"/>
      <c r="Q8" s="88"/>
      <c r="R8" s="88"/>
      <c r="S8" s="91" t="s">
        <v>71</v>
      </c>
      <c r="T8" s="92" t="s">
        <v>14</v>
      </c>
      <c r="U8" s="92"/>
      <c r="V8" s="92" t="s">
        <v>72</v>
      </c>
      <c r="W8" s="92" t="s">
        <v>0</v>
      </c>
      <c r="X8" s="74" t="s">
        <v>64</v>
      </c>
      <c r="Y8" s="107"/>
      <c r="Z8" s="107"/>
      <c r="AA8" s="107"/>
      <c r="AB8" s="16"/>
      <c r="AC8" s="16"/>
      <c r="AD8" s="16"/>
    </row>
    <row r="9" spans="1:30" ht="12.75" customHeight="1" x14ac:dyDescent="0.2">
      <c r="A9" s="126"/>
      <c r="B9" s="127"/>
      <c r="C9" s="128"/>
      <c r="D9" s="127"/>
      <c r="E9" s="129"/>
      <c r="F9" s="126"/>
      <c r="G9" s="130"/>
      <c r="H9" s="89"/>
      <c r="I9"/>
      <c r="J9"/>
      <c r="K9"/>
      <c r="L9"/>
      <c r="M9"/>
      <c r="N9" s="88"/>
      <c r="O9" s="88"/>
      <c r="P9" s="88"/>
      <c r="Q9" s="88"/>
      <c r="R9" s="88"/>
      <c r="S9" s="69"/>
      <c r="T9" s="69"/>
      <c r="U9" s="69"/>
      <c r="V9" s="69"/>
      <c r="W9" s="69"/>
      <c r="X9" s="74" t="s">
        <v>65</v>
      </c>
      <c r="Y9" s="107"/>
      <c r="Z9" s="107"/>
      <c r="AA9" s="107"/>
      <c r="AB9" s="16"/>
      <c r="AC9" s="16"/>
      <c r="AD9" s="16"/>
    </row>
    <row r="10" spans="1:30" ht="39.75" customHeight="1" x14ac:dyDescent="0.2">
      <c r="A10" s="40"/>
      <c r="B10" s="40"/>
      <c r="C10" s="40"/>
      <c r="D10" s="40"/>
      <c r="E10" s="40"/>
      <c r="F10" s="40"/>
      <c r="G10" s="40"/>
      <c r="H10" s="89"/>
      <c r="J10" s="89"/>
      <c r="K10" s="89"/>
      <c r="L10" s="89"/>
      <c r="M10"/>
      <c r="N10" s="88"/>
      <c r="O10" s="88"/>
      <c r="P10" s="88"/>
      <c r="Q10" s="88"/>
      <c r="R10" s="88"/>
      <c r="S10" s="70">
        <f>SUM(A10:G10)</f>
        <v>0</v>
      </c>
      <c r="T10" s="70">
        <f>COUNTIF(A10:G10,"0")</f>
        <v>0</v>
      </c>
      <c r="U10" s="71"/>
      <c r="V10" s="71">
        <f>COUNTIF(A10:G10,"&gt;0")</f>
        <v>0</v>
      </c>
      <c r="W10" s="72">
        <f>T10+V10</f>
        <v>0</v>
      </c>
      <c r="X10" s="74" t="s">
        <v>66</v>
      </c>
      <c r="Y10" s="107"/>
      <c r="Z10" s="107"/>
      <c r="AA10" s="107"/>
      <c r="AB10" s="16"/>
      <c r="AC10" s="16"/>
      <c r="AD10" s="16"/>
    </row>
    <row r="11" spans="1:30" ht="20.25" customHeight="1" x14ac:dyDescent="0.2">
      <c r="A11" s="131">
        <f t="shared" ref="A11:F11" ca="1" si="1">B11-1</f>
        <v>42309</v>
      </c>
      <c r="B11" s="131">
        <f t="shared" ca="1" si="1"/>
        <v>42310</v>
      </c>
      <c r="C11" s="131">
        <f t="shared" ca="1" si="1"/>
        <v>42311</v>
      </c>
      <c r="D11" s="131">
        <f t="shared" ca="1" si="1"/>
        <v>42312</v>
      </c>
      <c r="E11" s="131">
        <f t="shared" ca="1" si="1"/>
        <v>42313</v>
      </c>
      <c r="F11" s="131">
        <f t="shared" ca="1" si="1"/>
        <v>42314</v>
      </c>
      <c r="G11" s="131">
        <f ca="1">A14-1</f>
        <v>42315</v>
      </c>
      <c r="H11" s="89"/>
      <c r="J11" s="89"/>
      <c r="K11" s="89"/>
      <c r="L11"/>
      <c r="M11"/>
      <c r="N11" s="88"/>
      <c r="O11" s="88"/>
      <c r="P11" s="162"/>
      <c r="Q11" s="162"/>
      <c r="R11" s="162"/>
      <c r="S11" s="69"/>
      <c r="T11" s="69"/>
      <c r="U11" s="93"/>
      <c r="V11" s="93"/>
      <c r="W11" s="93"/>
      <c r="X11" s="74" t="s">
        <v>67</v>
      </c>
      <c r="Y11" s="107"/>
      <c r="Z11" s="107"/>
      <c r="AA11" s="107"/>
      <c r="AB11" s="16"/>
      <c r="AC11" s="16"/>
      <c r="AD11" s="16"/>
    </row>
    <row r="12" spans="1:30" ht="12.75" customHeight="1" x14ac:dyDescent="0.2">
      <c r="A12" s="126"/>
      <c r="B12" s="127"/>
      <c r="C12" s="128"/>
      <c r="D12" s="127"/>
      <c r="E12" s="129"/>
      <c r="F12" s="126"/>
      <c r="G12" s="130"/>
      <c r="H12" s="89"/>
      <c r="J12" s="89"/>
      <c r="K12" s="89"/>
      <c r="L12" s="89"/>
      <c r="M12"/>
      <c r="N12" s="88"/>
      <c r="O12" s="88"/>
      <c r="P12" s="88"/>
      <c r="Q12" s="88"/>
      <c r="R12" s="88"/>
      <c r="S12" s="69"/>
      <c r="T12" s="69"/>
      <c r="U12" s="71"/>
      <c r="V12" s="71"/>
      <c r="W12" s="69"/>
      <c r="X12" s="74" t="s">
        <v>68</v>
      </c>
      <c r="Y12" s="107"/>
      <c r="Z12" s="107"/>
      <c r="AA12" s="107"/>
      <c r="AB12" s="16"/>
      <c r="AC12" s="16"/>
      <c r="AD12" s="16"/>
    </row>
    <row r="13" spans="1:30" ht="39.75" customHeight="1" x14ac:dyDescent="0.2">
      <c r="A13" s="40"/>
      <c r="B13" s="40"/>
      <c r="C13" s="40"/>
      <c r="D13" s="40"/>
      <c r="E13" s="40"/>
      <c r="F13" s="40"/>
      <c r="G13" s="40"/>
      <c r="H13" s="89"/>
      <c r="J13" s="89"/>
      <c r="K13"/>
      <c r="L13"/>
      <c r="M13"/>
      <c r="N13" s="88"/>
      <c r="O13" s="88"/>
      <c r="P13" s="88"/>
      <c r="Q13" s="88"/>
      <c r="R13" s="88"/>
      <c r="S13" s="70">
        <f>SUM(A13:G13)</f>
        <v>0</v>
      </c>
      <c r="T13" s="70">
        <f>COUNTIF(A13:G13,"0")</f>
        <v>0</v>
      </c>
      <c r="U13" s="71"/>
      <c r="V13" s="71">
        <f>COUNTIF(A13:G13,"&gt;0")</f>
        <v>0</v>
      </c>
      <c r="W13" s="72">
        <f>T13+V13</f>
        <v>0</v>
      </c>
      <c r="X13" s="199" t="s">
        <v>69</v>
      </c>
      <c r="Y13" s="203"/>
      <c r="Z13" s="203"/>
      <c r="AA13" s="203"/>
      <c r="AB13" s="161"/>
      <c r="AC13" s="161"/>
      <c r="AD13" s="161"/>
    </row>
    <row r="14" spans="1:30" ht="20.25" customHeight="1" x14ac:dyDescent="0.2">
      <c r="A14" s="131">
        <f t="shared" ref="A14:F14" ca="1" si="2">B14-1</f>
        <v>42316</v>
      </c>
      <c r="B14" s="131">
        <f t="shared" ca="1" si="2"/>
        <v>42317</v>
      </c>
      <c r="C14" s="131">
        <f t="shared" ca="1" si="2"/>
        <v>42318</v>
      </c>
      <c r="D14" s="131">
        <f t="shared" ca="1" si="2"/>
        <v>42319</v>
      </c>
      <c r="E14" s="134">
        <f t="shared" ca="1" si="2"/>
        <v>42320</v>
      </c>
      <c r="F14" s="131">
        <f t="shared" ca="1" si="2"/>
        <v>42321</v>
      </c>
      <c r="G14" s="131">
        <f ca="1">A17-1</f>
        <v>42322</v>
      </c>
      <c r="H14" s="89"/>
      <c r="J14" s="89"/>
      <c r="K14" s="89"/>
      <c r="L14"/>
      <c r="M14"/>
      <c r="N14" s="88"/>
      <c r="O14" s="88"/>
      <c r="P14" s="88"/>
      <c r="Q14" s="88"/>
      <c r="R14" s="88"/>
      <c r="S14" s="92"/>
      <c r="T14" s="92"/>
      <c r="U14" s="71"/>
      <c r="V14" s="71"/>
      <c r="W14" s="93"/>
      <c r="X14" s="74" t="s">
        <v>70</v>
      </c>
      <c r="Y14" s="107"/>
      <c r="Z14" s="107"/>
      <c r="AA14" s="107"/>
      <c r="AB14" s="16"/>
      <c r="AC14" s="16"/>
      <c r="AD14" s="16"/>
    </row>
    <row r="15" spans="1:30" x14ac:dyDescent="0.2">
      <c r="A15" s="126"/>
      <c r="B15" s="129"/>
      <c r="C15" s="128"/>
      <c r="D15" s="127"/>
      <c r="E15" s="129"/>
      <c r="F15" s="127"/>
      <c r="G15" s="130"/>
      <c r="H15" s="89"/>
      <c r="J15" s="89"/>
      <c r="K15"/>
      <c r="L15"/>
      <c r="M15"/>
      <c r="N15" s="88"/>
      <c r="O15" s="88"/>
      <c r="P15" s="88"/>
      <c r="Q15" s="88"/>
      <c r="R15" s="88"/>
      <c r="S15" s="69"/>
      <c r="T15" s="69"/>
      <c r="U15" s="93"/>
      <c r="V15" s="93"/>
      <c r="W15" s="69"/>
      <c r="X15" s="69" t="s">
        <v>79</v>
      </c>
      <c r="Y15" s="88"/>
      <c r="Z15" s="88"/>
      <c r="AA15" s="88"/>
    </row>
    <row r="16" spans="1:30" ht="39.75" customHeight="1" x14ac:dyDescent="0.2">
      <c r="A16" s="40"/>
      <c r="B16" s="40"/>
      <c r="C16" s="40"/>
      <c r="D16" s="40"/>
      <c r="E16" s="40"/>
      <c r="F16" s="40"/>
      <c r="G16" s="40"/>
      <c r="H16" s="89"/>
      <c r="J16" s="89"/>
      <c r="K16" s="89"/>
      <c r="L16" s="89"/>
      <c r="M16" s="89"/>
      <c r="N16" s="88"/>
      <c r="O16" s="88"/>
      <c r="P16" s="88"/>
      <c r="Q16" s="88"/>
      <c r="R16" s="88"/>
      <c r="S16" s="70">
        <f>SUM(A16:G16)</f>
        <v>0</v>
      </c>
      <c r="T16" s="70">
        <f>COUNTIF(A16:G16,"0")</f>
        <v>0</v>
      </c>
      <c r="U16" s="71"/>
      <c r="V16" s="71">
        <f>COUNTIF(A16:G16,"&gt;0")</f>
        <v>0</v>
      </c>
      <c r="W16" s="72">
        <f>T16+V16</f>
        <v>0</v>
      </c>
      <c r="X16" s="69"/>
    </row>
    <row r="17" spans="1:24" ht="20.25" customHeight="1" x14ac:dyDescent="0.2">
      <c r="A17" s="131">
        <f t="shared" ref="A17:F17" ca="1" si="3">B17-1</f>
        <v>42323</v>
      </c>
      <c r="B17" s="131">
        <f t="shared" ca="1" si="3"/>
        <v>42324</v>
      </c>
      <c r="C17" s="131">
        <f t="shared" ca="1" si="3"/>
        <v>42325</v>
      </c>
      <c r="D17" s="131">
        <f t="shared" ca="1" si="3"/>
        <v>42326</v>
      </c>
      <c r="E17" s="131">
        <f t="shared" ca="1" si="3"/>
        <v>42327</v>
      </c>
      <c r="F17" s="131">
        <f t="shared" ca="1" si="3"/>
        <v>42328</v>
      </c>
      <c r="G17" s="131">
        <f ca="1">A20-1</f>
        <v>42329</v>
      </c>
      <c r="H17" s="89"/>
      <c r="J17" s="89"/>
      <c r="K17" s="89"/>
      <c r="L17" s="89"/>
      <c r="M17"/>
      <c r="O17" s="69"/>
      <c r="P17" s="69"/>
      <c r="Q17" s="69"/>
      <c r="S17" s="69"/>
      <c r="T17" s="92"/>
      <c r="U17" s="93"/>
      <c r="V17" s="93"/>
      <c r="W17" s="93"/>
      <c r="X17" s="69"/>
    </row>
    <row r="18" spans="1:24" ht="12.75" customHeight="1" x14ac:dyDescent="0.2">
      <c r="A18" s="129"/>
      <c r="B18" s="129"/>
      <c r="C18" s="128"/>
      <c r="D18" s="127"/>
      <c r="E18" s="129"/>
      <c r="F18" s="127"/>
      <c r="G18" s="130"/>
      <c r="H18" s="89"/>
      <c r="I18"/>
      <c r="J18"/>
      <c r="K18"/>
      <c r="L18"/>
      <c r="M18"/>
      <c r="O18" s="69"/>
      <c r="P18" s="69"/>
      <c r="Q18" s="69"/>
      <c r="S18" s="69"/>
      <c r="T18" s="69"/>
      <c r="U18" s="71"/>
      <c r="V18" s="71"/>
      <c r="W18" s="72"/>
      <c r="X18" s="69"/>
    </row>
    <row r="19" spans="1:24" ht="39.75" customHeight="1" x14ac:dyDescent="0.2">
      <c r="A19" s="40"/>
      <c r="B19" s="40"/>
      <c r="C19" s="40"/>
      <c r="D19" s="40"/>
      <c r="E19" s="40"/>
      <c r="F19" s="40"/>
      <c r="G19" s="40"/>
      <c r="H19" s="89"/>
      <c r="J19" s="89"/>
      <c r="K19" s="89"/>
      <c r="L19"/>
      <c r="M19"/>
      <c r="O19" s="69"/>
      <c r="P19" s="69"/>
      <c r="Q19" s="69"/>
      <c r="S19" s="70">
        <f>SUM(A19:G19)</f>
        <v>0</v>
      </c>
      <c r="T19" s="70">
        <f>COUNTIF(A19:G19,"0")</f>
        <v>0</v>
      </c>
      <c r="U19" s="71"/>
      <c r="V19" s="71">
        <f>COUNTIF(A19:G19,"&gt;0")</f>
        <v>0</v>
      </c>
      <c r="W19" s="72">
        <f>T19+V19</f>
        <v>0</v>
      </c>
      <c r="X19" s="69"/>
    </row>
    <row r="20" spans="1:24" ht="20.25" customHeight="1" x14ac:dyDescent="0.2">
      <c r="A20" s="131">
        <f t="shared" ref="A20:F20" ca="1" si="4">B20-1</f>
        <v>42330</v>
      </c>
      <c r="B20" s="131">
        <f t="shared" ca="1" si="4"/>
        <v>42331</v>
      </c>
      <c r="C20" s="131">
        <f t="shared" ca="1" si="4"/>
        <v>42332</v>
      </c>
      <c r="D20" s="131">
        <f t="shared" ca="1" si="4"/>
        <v>42333</v>
      </c>
      <c r="E20" s="131">
        <f t="shared" ca="1" si="4"/>
        <v>42334</v>
      </c>
      <c r="F20" s="131">
        <f t="shared" ca="1" si="4"/>
        <v>42335</v>
      </c>
      <c r="G20" s="131">
        <f ca="1">A23-1</f>
        <v>42336</v>
      </c>
      <c r="H20" s="89"/>
      <c r="J20" s="89"/>
      <c r="K20" s="89"/>
      <c r="L20"/>
      <c r="M20"/>
      <c r="O20" s="69"/>
      <c r="P20" s="69"/>
      <c r="Q20" s="69"/>
      <c r="S20" s="92"/>
      <c r="T20" s="92"/>
      <c r="U20" s="71"/>
      <c r="V20" s="71"/>
      <c r="W20" s="72"/>
      <c r="X20" s="69"/>
    </row>
    <row r="21" spans="1:24" ht="12.75" customHeight="1" x14ac:dyDescent="0.2">
      <c r="A21" s="129"/>
      <c r="B21" s="129"/>
      <c r="C21" s="128"/>
      <c r="D21" s="127"/>
      <c r="E21" s="129"/>
      <c r="F21" s="127"/>
      <c r="G21" s="130"/>
      <c r="H21" s="89"/>
      <c r="J21" s="89"/>
      <c r="K21" s="89"/>
      <c r="L21"/>
      <c r="M21"/>
      <c r="O21" s="69"/>
      <c r="P21" s="69"/>
      <c r="Q21" s="69"/>
      <c r="S21" s="69"/>
      <c r="T21" s="69"/>
      <c r="U21" s="69"/>
      <c r="V21" s="69"/>
      <c r="W21" s="93"/>
      <c r="X21" s="69"/>
    </row>
    <row r="22" spans="1:24" ht="39.75" customHeight="1" x14ac:dyDescent="0.2">
      <c r="A22" s="40"/>
      <c r="B22" s="40"/>
      <c r="C22" s="40"/>
      <c r="D22" s="40"/>
      <c r="E22" s="40"/>
      <c r="F22" s="40"/>
      <c r="G22" s="40"/>
      <c r="H22" s="42"/>
      <c r="O22" s="69"/>
      <c r="P22" s="69"/>
      <c r="Q22" s="69"/>
      <c r="S22" s="70">
        <f>SUM(A22:G22)</f>
        <v>0</v>
      </c>
      <c r="T22" s="70">
        <f>COUNTIF(A22:G22,"0")</f>
        <v>0</v>
      </c>
      <c r="U22" s="71"/>
      <c r="V22" s="71">
        <f>COUNTIF(A22:G22,"&gt;0")</f>
        <v>0</v>
      </c>
      <c r="W22" s="72">
        <f>T22+V22</f>
        <v>0</v>
      </c>
      <c r="X22" s="69"/>
    </row>
    <row r="23" spans="1:24" ht="20.25" customHeight="1" x14ac:dyDescent="0.2">
      <c r="A23" s="131">
        <f t="shared" ref="A23:F23" ca="1" si="5">B23-1</f>
        <v>42337</v>
      </c>
      <c r="B23" s="131">
        <f t="shared" ca="1" si="5"/>
        <v>42338</v>
      </c>
      <c r="C23" s="131">
        <f t="shared" ca="1" si="5"/>
        <v>42339</v>
      </c>
      <c r="D23" s="131">
        <f t="shared" ca="1" si="5"/>
        <v>42340</v>
      </c>
      <c r="E23" s="131">
        <f t="shared" ca="1" si="5"/>
        <v>42341</v>
      </c>
      <c r="F23" s="131">
        <f t="shared" ca="1" si="5"/>
        <v>42342</v>
      </c>
      <c r="G23" s="131">
        <f ca="1">E4</f>
        <v>42343</v>
      </c>
      <c r="H23" s="42"/>
      <c r="O23" s="69"/>
      <c r="P23" s="69"/>
      <c r="Q23" s="69"/>
      <c r="S23" s="69"/>
      <c r="T23" s="92"/>
      <c r="U23" s="69"/>
      <c r="V23" s="69"/>
      <c r="W23" s="69"/>
      <c r="X23" s="69"/>
    </row>
    <row r="24" spans="1:24" ht="15.75" x14ac:dyDescent="0.2">
      <c r="A24" s="129"/>
      <c r="B24" s="129"/>
      <c r="C24" s="128"/>
      <c r="D24" s="127"/>
      <c r="E24" s="129"/>
      <c r="F24" s="127"/>
      <c r="G24" s="130"/>
      <c r="H24" s="42"/>
      <c r="O24" s="69"/>
      <c r="P24" s="69"/>
      <c r="Q24" s="69"/>
      <c r="S24" s="69"/>
      <c r="T24" s="69"/>
      <c r="U24" s="69"/>
      <c r="V24" s="69"/>
      <c r="W24" s="69"/>
      <c r="X24" s="69"/>
    </row>
    <row r="25" spans="1:24" ht="39.75" customHeight="1" thickBot="1" x14ac:dyDescent="0.25">
      <c r="A25" s="40"/>
      <c r="B25" s="40"/>
      <c r="C25" s="40"/>
      <c r="D25" s="40"/>
      <c r="E25" s="40"/>
      <c r="F25" s="40"/>
      <c r="G25" s="40"/>
      <c r="H25" s="42"/>
      <c r="O25" s="69"/>
      <c r="P25" s="69"/>
      <c r="Q25" s="69"/>
      <c r="S25" s="70">
        <f>SUM(A25:G25)</f>
        <v>0</v>
      </c>
      <c r="T25" s="70">
        <f>COUNTIF(A25:G25,"0")</f>
        <v>0</v>
      </c>
      <c r="U25" s="71"/>
      <c r="V25" s="71">
        <f>COUNTIF(A25:G25,"&gt;0")</f>
        <v>0</v>
      </c>
      <c r="W25" s="72">
        <f>T25+V25</f>
        <v>0</v>
      </c>
      <c r="X25" s="69"/>
    </row>
    <row r="26" spans="1:24" ht="18.75" customHeight="1" x14ac:dyDescent="0.25">
      <c r="A26" s="213" t="s">
        <v>97</v>
      </c>
      <c r="B26" s="214"/>
      <c r="C26" s="214"/>
      <c r="D26" s="214"/>
      <c r="E26" s="214"/>
      <c r="F26" s="214"/>
      <c r="G26" s="214"/>
      <c r="H26" s="215"/>
      <c r="O26" s="69"/>
      <c r="P26" s="69"/>
      <c r="Q26" s="69"/>
      <c r="S26" s="70"/>
      <c r="T26" s="70"/>
      <c r="U26" s="71"/>
      <c r="V26" s="71"/>
      <c r="W26" s="72"/>
      <c r="X26" s="69"/>
    </row>
    <row r="27" spans="1:24" ht="17.25" customHeight="1" thickBot="1" x14ac:dyDescent="0.25">
      <c r="A27" s="216" t="s">
        <v>98</v>
      </c>
      <c r="B27" s="217"/>
      <c r="C27" s="217"/>
      <c r="D27" s="217"/>
      <c r="E27" s="217"/>
      <c r="F27" s="217"/>
      <c r="G27" s="217"/>
      <c r="H27" s="218"/>
      <c r="J27" s="69">
        <v>1</v>
      </c>
      <c r="O27" s="69"/>
      <c r="P27" s="69"/>
      <c r="Q27" s="69"/>
      <c r="S27" s="70"/>
      <c r="T27" s="70"/>
      <c r="U27" s="71"/>
      <c r="V27" s="71"/>
      <c r="W27" s="72"/>
      <c r="X27" s="69"/>
    </row>
    <row r="28" spans="1:24" ht="21.75" customHeight="1" thickBot="1" x14ac:dyDescent="0.3">
      <c r="A28" s="219" t="s">
        <v>99</v>
      </c>
      <c r="B28" s="220"/>
      <c r="C28" s="220"/>
      <c r="D28" s="220"/>
      <c r="E28" s="220"/>
      <c r="F28" s="220"/>
      <c r="G28" s="220"/>
      <c r="H28" s="221"/>
      <c r="J28" s="69">
        <v>2</v>
      </c>
      <c r="O28" s="69"/>
      <c r="P28" s="69"/>
      <c r="Q28" s="69"/>
      <c r="S28" s="70"/>
      <c r="T28" s="70"/>
      <c r="U28" s="71"/>
      <c r="V28" s="71"/>
      <c r="W28" s="72"/>
      <c r="X28" s="69"/>
    </row>
    <row r="29" spans="1:24" ht="24" customHeight="1" x14ac:dyDescent="0.25">
      <c r="A29" s="219" t="s">
        <v>100</v>
      </c>
      <c r="B29" s="220"/>
      <c r="C29" s="220"/>
      <c r="D29" s="220"/>
      <c r="E29" s="220"/>
      <c r="F29" s="220"/>
      <c r="G29" s="220"/>
      <c r="H29" s="222"/>
      <c r="J29" s="69">
        <v>3</v>
      </c>
      <c r="O29" s="69"/>
      <c r="P29" s="69"/>
      <c r="Q29" s="69"/>
      <c r="S29" s="70"/>
      <c r="T29" s="70"/>
      <c r="U29" s="71"/>
      <c r="V29" s="71"/>
      <c r="W29" s="72"/>
      <c r="X29" s="69"/>
    </row>
    <row r="30" spans="1:24" ht="24" customHeight="1" thickBot="1" x14ac:dyDescent="0.3">
      <c r="A30" s="223" t="s">
        <v>101</v>
      </c>
      <c r="B30" s="224"/>
      <c r="C30" s="224"/>
      <c r="D30" s="224"/>
      <c r="E30" s="224"/>
      <c r="F30" s="224"/>
      <c r="G30" s="224"/>
      <c r="H30" s="225"/>
      <c r="O30" s="69"/>
      <c r="P30" s="69"/>
      <c r="Q30" s="69"/>
      <c r="S30" s="70"/>
      <c r="T30" s="70"/>
      <c r="U30" s="71"/>
      <c r="V30" s="71"/>
      <c r="W30" s="72"/>
      <c r="X30" s="69"/>
    </row>
    <row r="31" spans="1:24" x14ac:dyDescent="0.2">
      <c r="A31" s="18"/>
      <c r="B31" s="18"/>
      <c r="C31" s="18"/>
      <c r="D31" s="18"/>
      <c r="E31" s="18"/>
      <c r="F31" s="18"/>
      <c r="G31" s="18"/>
      <c r="H31" s="11"/>
      <c r="I31" s="69"/>
      <c r="J31" s="69"/>
      <c r="K31" s="69"/>
      <c r="L31" s="69"/>
      <c r="M31" s="69"/>
      <c r="N31" s="69"/>
      <c r="O31" s="69"/>
      <c r="P31" s="69"/>
      <c r="Q31" s="69"/>
      <c r="S31" s="69"/>
      <c r="T31" s="69"/>
      <c r="U31" s="69"/>
      <c r="V31" s="69"/>
      <c r="W31" s="69"/>
      <c r="X31" s="69"/>
    </row>
    <row r="32" spans="1:24" ht="19.5" x14ac:dyDescent="0.2">
      <c r="A32" s="22"/>
      <c r="B32" s="22"/>
      <c r="C32" s="22"/>
      <c r="D32" s="32" t="s">
        <v>40</v>
      </c>
      <c r="E32" s="22"/>
      <c r="F32" s="22"/>
      <c r="G32" s="22"/>
      <c r="H32" s="11"/>
      <c r="I32" s="70"/>
      <c r="J32" s="70"/>
      <c r="K32" s="71"/>
      <c r="L32" s="71"/>
      <c r="M32" s="72"/>
      <c r="N32" s="69"/>
      <c r="O32" s="69"/>
      <c r="P32" s="69"/>
      <c r="Q32" s="69"/>
      <c r="S32" s="69"/>
      <c r="T32" s="69"/>
      <c r="U32" s="69"/>
      <c r="V32" s="69"/>
      <c r="W32" s="69"/>
      <c r="X32" s="69"/>
    </row>
    <row r="33" spans="1:23" x14ac:dyDescent="0.2">
      <c r="A33" s="18"/>
      <c r="B33" s="18"/>
      <c r="C33" s="18"/>
      <c r="D33" s="18"/>
      <c r="E33" s="18"/>
      <c r="F33" s="18"/>
      <c r="G33" s="18"/>
      <c r="H33" s="11"/>
      <c r="I33" s="69"/>
      <c r="J33" s="69"/>
      <c r="K33" s="69"/>
      <c r="L33" s="69"/>
      <c r="M33" s="69"/>
      <c r="N33" s="69"/>
      <c r="O33" s="69"/>
      <c r="P33" s="69"/>
      <c r="Q33" s="69"/>
      <c r="S33" s="88"/>
      <c r="T33" s="88"/>
      <c r="U33" s="88"/>
      <c r="V33" s="88"/>
      <c r="W33" s="88"/>
    </row>
    <row r="34" spans="1:23" ht="15.75" x14ac:dyDescent="0.2">
      <c r="A34" s="43"/>
      <c r="B34" s="43"/>
      <c r="C34" s="43"/>
      <c r="D34" s="43"/>
      <c r="E34" s="43"/>
      <c r="F34" s="43"/>
      <c r="G34" s="98"/>
      <c r="H34" s="42"/>
      <c r="I34" s="88"/>
      <c r="J34" s="88"/>
      <c r="K34" s="88"/>
      <c r="L34" s="88"/>
      <c r="M34" s="88"/>
      <c r="N34" s="88"/>
      <c r="O34" s="88"/>
      <c r="P34" s="88"/>
      <c r="Q34" s="88"/>
      <c r="R34" s="88"/>
      <c r="S34" s="88"/>
      <c r="T34" s="88"/>
      <c r="U34" s="88"/>
      <c r="V34" s="88"/>
      <c r="W34" s="88"/>
    </row>
    <row r="35" spans="1:23" ht="15.75" x14ac:dyDescent="0.2">
      <c r="A35" s="44"/>
      <c r="B35" s="44"/>
      <c r="C35" s="44"/>
      <c r="D35" s="44"/>
      <c r="E35" s="44"/>
      <c r="F35" s="44"/>
      <c r="G35" s="44"/>
      <c r="H35" s="42"/>
      <c r="I35" s="99"/>
      <c r="J35" s="99"/>
      <c r="K35" s="100"/>
      <c r="L35" s="100"/>
      <c r="M35" s="101"/>
      <c r="N35" s="88"/>
      <c r="O35" s="88"/>
      <c r="P35" s="88"/>
      <c r="Q35" s="88"/>
      <c r="R35" s="88"/>
      <c r="S35" s="88"/>
      <c r="T35" s="88"/>
      <c r="U35" s="88"/>
      <c r="V35" s="88"/>
      <c r="W35" s="88"/>
    </row>
    <row r="36" spans="1:23" ht="15.75" x14ac:dyDescent="0.2">
      <c r="A36" s="102"/>
      <c r="B36" s="102"/>
      <c r="C36" s="102"/>
      <c r="D36" s="102"/>
      <c r="E36" s="102"/>
      <c r="F36" s="102"/>
      <c r="G36" s="102"/>
      <c r="H36" s="42"/>
      <c r="I36" s="88"/>
      <c r="J36" s="88"/>
      <c r="K36" s="88"/>
      <c r="L36" s="88"/>
      <c r="M36" s="88"/>
      <c r="N36" s="88"/>
      <c r="O36" s="88"/>
      <c r="P36" s="88"/>
      <c r="Q36" s="88"/>
      <c r="R36" s="88"/>
      <c r="S36" s="88"/>
      <c r="T36" s="88"/>
      <c r="U36" s="88"/>
      <c r="V36" s="88"/>
      <c r="W36" s="88"/>
    </row>
    <row r="37" spans="1:23" ht="15.75" x14ac:dyDescent="0.2">
      <c r="A37" s="43"/>
      <c r="B37" s="43"/>
      <c r="C37" s="43"/>
      <c r="D37" s="43"/>
      <c r="E37" s="43"/>
      <c r="F37" s="43"/>
      <c r="G37" s="98"/>
      <c r="H37" s="42"/>
      <c r="I37" s="88"/>
      <c r="J37" s="88"/>
      <c r="K37" s="88"/>
      <c r="L37" s="88"/>
      <c r="M37" s="88"/>
      <c r="N37" s="88"/>
      <c r="O37" s="88"/>
      <c r="P37" s="88"/>
      <c r="Q37" s="88"/>
      <c r="R37" s="88"/>
      <c r="S37" s="88"/>
      <c r="T37" s="88"/>
      <c r="U37" s="88"/>
      <c r="V37" s="88"/>
      <c r="W37" s="88"/>
    </row>
    <row r="38" spans="1:23" ht="15.75" x14ac:dyDescent="0.2">
      <c r="A38" s="44"/>
      <c r="B38" s="44"/>
      <c r="C38" s="44"/>
      <c r="D38" s="44"/>
      <c r="E38" s="44"/>
      <c r="F38" s="44"/>
      <c r="G38" s="44"/>
      <c r="H38" s="42"/>
      <c r="I38" s="99"/>
      <c r="J38" s="99"/>
      <c r="K38" s="100"/>
      <c r="L38" s="100"/>
      <c r="M38" s="101"/>
      <c r="N38" s="88"/>
      <c r="O38" s="88"/>
      <c r="P38" s="88"/>
      <c r="Q38" s="88"/>
      <c r="R38" s="88"/>
      <c r="S38" s="88"/>
      <c r="T38" s="88"/>
      <c r="U38" s="88"/>
      <c r="V38" s="88"/>
      <c r="W38" s="88"/>
    </row>
    <row r="39" spans="1:23" ht="15.75" x14ac:dyDescent="0.2">
      <c r="A39" s="102"/>
      <c r="B39" s="102"/>
      <c r="C39" s="102"/>
      <c r="D39" s="102"/>
      <c r="E39" s="102"/>
      <c r="F39" s="102"/>
      <c r="G39" s="102"/>
      <c r="H39" s="42"/>
      <c r="I39" s="88"/>
      <c r="J39" s="88"/>
      <c r="K39" s="88"/>
      <c r="L39" s="88"/>
      <c r="M39" s="88"/>
      <c r="N39" s="88"/>
      <c r="O39" s="88"/>
      <c r="P39" s="88"/>
      <c r="Q39" s="88"/>
      <c r="R39" s="88"/>
      <c r="S39" s="88"/>
      <c r="T39" s="88"/>
      <c r="U39" s="88"/>
      <c r="V39" s="88"/>
      <c r="W39" s="88"/>
    </row>
    <row r="40" spans="1:23" ht="15.75" x14ac:dyDescent="0.2">
      <c r="A40" s="43"/>
      <c r="B40" s="43"/>
      <c r="C40" s="98"/>
      <c r="D40" s="43"/>
      <c r="E40" s="43"/>
      <c r="F40" s="43"/>
      <c r="G40" s="98"/>
      <c r="H40" s="42"/>
      <c r="I40" s="88"/>
      <c r="J40" s="88"/>
      <c r="K40" s="88"/>
      <c r="L40" s="88"/>
      <c r="M40" s="88"/>
      <c r="N40" s="88"/>
      <c r="O40" s="88"/>
      <c r="P40" s="88"/>
      <c r="Q40" s="88"/>
      <c r="R40" s="88"/>
      <c r="S40" s="88"/>
      <c r="T40" s="88"/>
      <c r="U40" s="88"/>
      <c r="V40" s="88"/>
      <c r="W40" s="88"/>
    </row>
    <row r="41" spans="1:23" ht="15.75" x14ac:dyDescent="0.2">
      <c r="A41" s="44"/>
      <c r="B41" s="44"/>
      <c r="C41" s="44"/>
      <c r="D41" s="44"/>
      <c r="E41" s="44"/>
      <c r="F41" s="44"/>
      <c r="G41" s="44"/>
      <c r="H41" s="42"/>
      <c r="I41" s="99"/>
      <c r="J41" s="99"/>
      <c r="K41" s="100"/>
      <c r="L41" s="100"/>
      <c r="M41" s="101"/>
      <c r="N41" s="88"/>
      <c r="O41" s="88"/>
      <c r="P41" s="88"/>
      <c r="Q41" s="88"/>
      <c r="R41" s="88"/>
      <c r="S41" s="88"/>
      <c r="T41" s="88"/>
      <c r="U41" s="88"/>
      <c r="V41" s="88"/>
      <c r="W41" s="88"/>
    </row>
    <row r="42" spans="1:23" ht="15.75" x14ac:dyDescent="0.2">
      <c r="A42" s="102"/>
      <c r="B42" s="102"/>
      <c r="C42" s="102"/>
      <c r="D42" s="102"/>
      <c r="E42" s="102"/>
      <c r="F42" s="102"/>
      <c r="G42" s="102"/>
      <c r="H42" s="42"/>
      <c r="I42" s="88"/>
      <c r="J42" s="88"/>
      <c r="K42" s="88"/>
      <c r="L42" s="88"/>
      <c r="M42" s="88"/>
      <c r="N42" s="88"/>
      <c r="O42" s="88"/>
      <c r="P42" s="88"/>
      <c r="Q42" s="88"/>
      <c r="R42" s="88"/>
      <c r="S42" s="88"/>
      <c r="T42" s="88"/>
      <c r="U42" s="88"/>
      <c r="V42" s="88"/>
      <c r="W42" s="88"/>
    </row>
    <row r="43" spans="1:23" ht="15.75" x14ac:dyDescent="0.2">
      <c r="A43" s="43"/>
      <c r="B43" s="43"/>
      <c r="C43" s="45"/>
      <c r="D43" s="43"/>
      <c r="E43" s="43"/>
      <c r="F43" s="43"/>
      <c r="G43" s="45"/>
      <c r="H43" s="42"/>
      <c r="I43" s="88"/>
      <c r="J43" s="88"/>
      <c r="K43" s="88"/>
      <c r="L43" s="88"/>
      <c r="M43" s="88"/>
      <c r="N43" s="88"/>
      <c r="O43" s="88"/>
      <c r="P43" s="88"/>
      <c r="Q43" s="88"/>
      <c r="R43" s="88"/>
      <c r="S43" s="88"/>
      <c r="T43" s="88"/>
      <c r="U43" s="88"/>
      <c r="V43" s="88"/>
      <c r="W43" s="88"/>
    </row>
    <row r="44" spans="1:23" ht="15.75" x14ac:dyDescent="0.2">
      <c r="A44" s="44"/>
      <c r="B44" s="44"/>
      <c r="C44" s="44"/>
      <c r="D44" s="44"/>
      <c r="E44" s="44"/>
      <c r="F44" s="44"/>
      <c r="G44" s="44"/>
      <c r="H44" s="42"/>
      <c r="I44" s="99"/>
      <c r="J44" s="99"/>
      <c r="K44" s="100"/>
      <c r="L44" s="100"/>
      <c r="M44" s="101"/>
      <c r="N44" s="88"/>
      <c r="O44" s="88"/>
      <c r="P44" s="88"/>
      <c r="Q44" s="88"/>
      <c r="R44" s="88"/>
      <c r="S44" s="88"/>
      <c r="T44" s="88"/>
      <c r="U44" s="88"/>
      <c r="V44" s="88"/>
      <c r="W44" s="88"/>
    </row>
    <row r="45" spans="1:23" ht="15.75" x14ac:dyDescent="0.2">
      <c r="A45" s="102"/>
      <c r="B45" s="102"/>
      <c r="C45" s="102"/>
      <c r="D45" s="102"/>
      <c r="E45" s="102"/>
      <c r="F45" s="102"/>
      <c r="G45" s="102"/>
      <c r="H45" s="42"/>
      <c r="I45" s="88"/>
      <c r="J45" s="88"/>
      <c r="K45" s="88"/>
      <c r="L45" s="88"/>
      <c r="M45" s="88"/>
      <c r="N45" s="88"/>
      <c r="O45" s="88"/>
      <c r="P45" s="88"/>
      <c r="Q45" s="88"/>
      <c r="R45" s="88"/>
      <c r="S45" s="88"/>
      <c r="T45" s="88"/>
      <c r="U45" s="88"/>
      <c r="V45" s="88"/>
      <c r="W45" s="88"/>
    </row>
    <row r="46" spans="1:23" ht="15.75" x14ac:dyDescent="0.2">
      <c r="A46" s="46"/>
      <c r="B46" s="46"/>
      <c r="C46" s="46"/>
      <c r="D46" s="46"/>
      <c r="E46" s="46"/>
      <c r="F46" s="46"/>
      <c r="G46" s="47"/>
      <c r="H46" s="42"/>
      <c r="I46" s="88"/>
      <c r="J46" s="88"/>
      <c r="K46" s="88"/>
      <c r="L46" s="88"/>
      <c r="M46" s="88"/>
      <c r="N46" s="88"/>
      <c r="O46" s="88"/>
      <c r="P46" s="88"/>
      <c r="Q46" s="88"/>
      <c r="R46" s="88"/>
      <c r="S46" s="88"/>
      <c r="T46" s="88"/>
      <c r="U46" s="88"/>
      <c r="V46" s="88"/>
      <c r="W46" s="88"/>
    </row>
    <row r="47" spans="1:23" ht="15.75" x14ac:dyDescent="0.2">
      <c r="A47" s="44"/>
      <c r="B47" s="44"/>
      <c r="C47" s="44"/>
      <c r="D47" s="44"/>
      <c r="E47" s="44"/>
      <c r="F47" s="44"/>
      <c r="G47" s="44"/>
      <c r="H47" s="42"/>
      <c r="I47" s="99"/>
      <c r="J47" s="99"/>
      <c r="K47" s="100"/>
      <c r="L47" s="100"/>
      <c r="M47" s="101"/>
      <c r="N47" s="88"/>
      <c r="O47" s="88"/>
      <c r="P47" s="88"/>
      <c r="Q47" s="88"/>
      <c r="R47" s="88"/>
      <c r="S47" s="88"/>
      <c r="T47" s="88"/>
      <c r="U47" s="88"/>
      <c r="V47" s="88"/>
      <c r="W47" s="88"/>
    </row>
    <row r="48" spans="1:23" ht="15.75" x14ac:dyDescent="0.2">
      <c r="A48" s="102"/>
      <c r="B48" s="102"/>
      <c r="C48" s="102"/>
      <c r="D48" s="102"/>
      <c r="E48" s="102"/>
      <c r="F48" s="102"/>
      <c r="G48" s="102"/>
      <c r="H48" s="42"/>
      <c r="I48" s="88"/>
      <c r="J48" s="88"/>
      <c r="K48" s="88"/>
      <c r="L48" s="88"/>
      <c r="M48" s="88"/>
      <c r="N48" s="88"/>
      <c r="O48" s="88"/>
      <c r="P48" s="88"/>
      <c r="Q48" s="88"/>
      <c r="R48" s="88"/>
      <c r="S48" s="88"/>
      <c r="T48" s="88"/>
      <c r="U48" s="88"/>
      <c r="V48" s="88"/>
      <c r="W48" s="88"/>
    </row>
    <row r="49" spans="1:23" ht="15.75" x14ac:dyDescent="0.2">
      <c r="A49" s="43"/>
      <c r="B49" s="43"/>
      <c r="C49" s="45"/>
      <c r="D49" s="43"/>
      <c r="E49" s="45"/>
      <c r="F49" s="43"/>
      <c r="G49" s="45"/>
      <c r="H49" s="42"/>
      <c r="I49" s="88"/>
      <c r="J49" s="88"/>
      <c r="K49" s="88"/>
      <c r="L49" s="88"/>
      <c r="M49" s="88"/>
      <c r="N49" s="88"/>
      <c r="O49" s="88"/>
      <c r="P49" s="88"/>
      <c r="Q49" s="88"/>
      <c r="R49" s="88"/>
      <c r="S49" s="88"/>
      <c r="T49" s="88"/>
      <c r="U49" s="88"/>
      <c r="V49" s="88"/>
      <c r="W49" s="88"/>
    </row>
    <row r="50" spans="1:23" ht="15.75" x14ac:dyDescent="0.2">
      <c r="A50" s="44"/>
      <c r="B50" s="44"/>
      <c r="C50" s="44"/>
      <c r="D50" s="44"/>
      <c r="E50" s="44"/>
      <c r="F50" s="44"/>
      <c r="G50" s="44"/>
      <c r="H50" s="42"/>
      <c r="I50" s="99"/>
      <c r="J50" s="99"/>
      <c r="K50" s="100"/>
      <c r="L50" s="100"/>
      <c r="M50" s="101"/>
      <c r="N50" s="88"/>
      <c r="O50" s="88"/>
      <c r="P50" s="88"/>
      <c r="Q50" s="88"/>
      <c r="R50" s="88"/>
      <c r="S50" s="88"/>
      <c r="T50" s="88"/>
      <c r="U50" s="88"/>
      <c r="V50" s="88"/>
      <c r="W50" s="88"/>
    </row>
    <row r="51" spans="1:23" ht="15.75" x14ac:dyDescent="0.2">
      <c r="A51" s="102"/>
      <c r="B51" s="102"/>
      <c r="C51" s="102"/>
      <c r="D51" s="102"/>
      <c r="E51" s="102"/>
      <c r="F51" s="102"/>
      <c r="G51" s="102"/>
      <c r="H51" s="42"/>
      <c r="I51" s="88"/>
      <c r="J51" s="88"/>
      <c r="K51" s="88"/>
      <c r="L51" s="88"/>
      <c r="M51" s="88"/>
      <c r="N51" s="88"/>
      <c r="O51" s="88"/>
      <c r="P51" s="88"/>
      <c r="Q51" s="88"/>
      <c r="R51" s="88"/>
      <c r="S51" s="88"/>
      <c r="T51" s="88"/>
      <c r="U51" s="88"/>
      <c r="V51" s="88"/>
      <c r="W51" s="88"/>
    </row>
    <row r="52" spans="1:23" ht="15.75" x14ac:dyDescent="0.2">
      <c r="A52" s="43"/>
      <c r="B52" s="43"/>
      <c r="C52" s="45"/>
      <c r="D52" s="43"/>
      <c r="E52" s="45"/>
      <c r="F52" s="43"/>
      <c r="G52" s="45"/>
      <c r="H52" s="42"/>
      <c r="I52" s="88"/>
      <c r="J52" s="88"/>
      <c r="K52" s="88"/>
      <c r="L52" s="88"/>
      <c r="M52" s="88"/>
      <c r="N52" s="88"/>
      <c r="O52" s="88"/>
      <c r="P52" s="88"/>
      <c r="Q52" s="88"/>
      <c r="R52" s="88"/>
      <c r="S52" s="88"/>
      <c r="T52" s="88"/>
      <c r="U52" s="88"/>
      <c r="V52" s="88"/>
      <c r="W52" s="88"/>
    </row>
    <row r="53" spans="1:23" ht="15.75" x14ac:dyDescent="0.2">
      <c r="A53" s="44"/>
      <c r="B53" s="44"/>
      <c r="C53" s="44"/>
      <c r="D53" s="44"/>
      <c r="E53" s="44"/>
      <c r="F53" s="44"/>
      <c r="G53" s="44"/>
      <c r="H53" s="42"/>
      <c r="I53" s="99"/>
      <c r="J53" s="99"/>
      <c r="K53" s="100"/>
      <c r="L53" s="100"/>
      <c r="M53" s="101"/>
      <c r="N53" s="88"/>
      <c r="O53" s="88"/>
      <c r="P53" s="88"/>
      <c r="Q53" s="88"/>
      <c r="R53" s="88"/>
      <c r="S53" s="88"/>
      <c r="T53" s="88"/>
      <c r="U53" s="88"/>
      <c r="V53" s="88"/>
      <c r="W53" s="88"/>
    </row>
    <row r="54" spans="1:23" x14ac:dyDescent="0.2">
      <c r="A54" s="88"/>
      <c r="B54" s="88"/>
      <c r="C54" s="88"/>
      <c r="D54" s="88"/>
      <c r="E54" s="88"/>
      <c r="F54" s="88"/>
      <c r="G54" s="88"/>
      <c r="H54" s="88"/>
      <c r="I54" s="88"/>
      <c r="J54" s="88"/>
      <c r="K54" s="88"/>
      <c r="L54" s="88"/>
      <c r="M54" s="88"/>
      <c r="N54" s="88"/>
      <c r="O54" s="88"/>
      <c r="P54" s="88"/>
      <c r="Q54" s="88"/>
      <c r="R54" s="88"/>
      <c r="S54" s="88"/>
      <c r="T54" s="88"/>
      <c r="U54" s="88"/>
      <c r="V54" s="88"/>
      <c r="W54" s="88"/>
    </row>
    <row r="55" spans="1:23" x14ac:dyDescent="0.2">
      <c r="A55" s="88"/>
      <c r="B55" s="88"/>
      <c r="C55" s="88"/>
      <c r="D55" s="88"/>
      <c r="E55" s="88"/>
      <c r="F55" s="88"/>
      <c r="G55" s="88"/>
      <c r="H55" s="88"/>
      <c r="I55" s="88"/>
      <c r="J55" s="88"/>
      <c r="K55" s="88"/>
      <c r="L55" s="88"/>
      <c r="M55" s="88"/>
      <c r="N55" s="88"/>
      <c r="O55" s="88"/>
      <c r="P55" s="88"/>
      <c r="Q55" s="88"/>
      <c r="R55" s="88"/>
      <c r="S55" s="88"/>
      <c r="T55" s="88"/>
    </row>
    <row r="56" spans="1:23" x14ac:dyDescent="0.2">
      <c r="A56" s="88"/>
      <c r="B56" s="88"/>
      <c r="C56" s="88"/>
      <c r="D56" s="88"/>
      <c r="E56" s="88"/>
      <c r="F56" s="88"/>
      <c r="G56" s="88"/>
      <c r="H56" s="88"/>
      <c r="I56" s="99"/>
      <c r="J56" s="99"/>
      <c r="K56" s="100"/>
      <c r="L56" s="100"/>
      <c r="M56" s="101"/>
      <c r="N56" s="88"/>
      <c r="O56" s="88"/>
      <c r="P56" s="88"/>
      <c r="Q56" s="88"/>
      <c r="R56" s="88"/>
      <c r="S56" s="88"/>
      <c r="T56" s="88"/>
    </row>
    <row r="57" spans="1:23" x14ac:dyDescent="0.2">
      <c r="A57" s="88"/>
      <c r="B57" s="88"/>
      <c r="C57" s="88"/>
      <c r="D57" s="88"/>
      <c r="E57" s="88"/>
      <c r="F57" s="88"/>
      <c r="G57" s="88"/>
      <c r="H57" s="88"/>
      <c r="I57" s="88"/>
      <c r="J57" s="88"/>
      <c r="K57" s="88"/>
      <c r="L57" s="88"/>
      <c r="M57" s="88"/>
      <c r="N57" s="88"/>
      <c r="O57" s="88"/>
      <c r="P57" s="88" t="s">
        <v>5</v>
      </c>
      <c r="Q57" s="88"/>
      <c r="R57" s="88"/>
      <c r="S57" s="88"/>
      <c r="T57" s="88"/>
    </row>
    <row r="58" spans="1:23" x14ac:dyDescent="0.2">
      <c r="A58" s="12"/>
      <c r="B58" s="12"/>
      <c r="C58" s="14"/>
      <c r="D58" s="12"/>
      <c r="E58" s="14"/>
      <c r="F58" s="12"/>
      <c r="G58" s="12"/>
      <c r="H58" s="11"/>
      <c r="I58" s="88"/>
      <c r="J58" s="88"/>
      <c r="K58" s="88"/>
      <c r="L58" s="88"/>
      <c r="M58" s="88"/>
      <c r="N58" s="88"/>
      <c r="O58" s="88"/>
      <c r="P58" s="88"/>
      <c r="Q58" s="88"/>
      <c r="R58" s="88"/>
      <c r="S58" s="88"/>
      <c r="T58" s="88"/>
    </row>
    <row r="59" spans="1:23" x14ac:dyDescent="0.2">
      <c r="A59" s="103"/>
      <c r="B59" s="14"/>
      <c r="C59" s="14"/>
      <c r="D59" s="12"/>
      <c r="E59" s="14"/>
      <c r="F59" s="14"/>
      <c r="G59" s="14"/>
      <c r="H59" s="11"/>
      <c r="I59" s="88"/>
      <c r="J59" s="88"/>
      <c r="K59" s="88"/>
      <c r="L59" s="88"/>
      <c r="M59" s="88"/>
      <c r="N59" s="88"/>
      <c r="O59" s="88"/>
      <c r="P59" s="88"/>
      <c r="Q59" s="88"/>
      <c r="R59" s="88"/>
      <c r="S59" s="88"/>
      <c r="T59" s="88"/>
    </row>
    <row r="60" spans="1:23" x14ac:dyDescent="0.2">
      <c r="A60" s="104"/>
      <c r="B60" s="105"/>
      <c r="C60" s="105"/>
      <c r="D60" s="105"/>
      <c r="E60" s="105"/>
      <c r="F60" s="105"/>
      <c r="G60" s="105"/>
      <c r="H60" s="11"/>
      <c r="I60" s="88"/>
      <c r="J60" s="88"/>
      <c r="K60" s="88"/>
      <c r="L60" s="88"/>
      <c r="M60" s="88"/>
      <c r="N60" s="88"/>
      <c r="O60" s="88"/>
      <c r="P60" s="88"/>
      <c r="Q60" s="88"/>
      <c r="R60" s="88"/>
      <c r="S60" s="88"/>
      <c r="T60" s="88"/>
    </row>
    <row r="61" spans="1:23" x14ac:dyDescent="0.2">
      <c r="A61" s="12"/>
      <c r="B61" s="12"/>
      <c r="C61" s="14"/>
      <c r="D61" s="14"/>
      <c r="E61" s="14"/>
      <c r="F61" s="12"/>
      <c r="G61" s="14"/>
      <c r="H61" s="11"/>
      <c r="I61" s="88"/>
      <c r="J61" s="88"/>
      <c r="K61" s="88"/>
      <c r="L61" s="88"/>
      <c r="M61" s="88"/>
      <c r="N61" s="88"/>
      <c r="O61" s="88"/>
      <c r="P61" s="88"/>
      <c r="Q61" s="88"/>
      <c r="R61" s="88"/>
      <c r="S61" s="88"/>
      <c r="T61" s="88"/>
    </row>
    <row r="62" spans="1:23" x14ac:dyDescent="0.2">
      <c r="A62" s="103"/>
      <c r="B62" s="14"/>
      <c r="C62" s="14"/>
      <c r="D62" s="14"/>
      <c r="E62" s="14"/>
      <c r="F62" s="14"/>
      <c r="G62" s="14"/>
      <c r="H62" s="11"/>
      <c r="I62" s="88"/>
      <c r="J62" s="88"/>
      <c r="K62" s="88"/>
      <c r="L62" s="88"/>
      <c r="M62" s="88"/>
      <c r="N62" s="88"/>
      <c r="O62" s="88"/>
      <c r="P62" s="88"/>
      <c r="Q62" s="88"/>
      <c r="R62" s="88"/>
      <c r="S62" s="88"/>
      <c r="T62" s="88"/>
    </row>
    <row r="63" spans="1:23" x14ac:dyDescent="0.2">
      <c r="A63" s="104"/>
      <c r="B63" s="105"/>
      <c r="C63" s="105"/>
      <c r="D63" s="105"/>
      <c r="E63" s="105"/>
      <c r="F63" s="105"/>
      <c r="G63" s="105"/>
      <c r="H63" s="11"/>
      <c r="I63" s="88"/>
      <c r="J63" s="88"/>
      <c r="K63" s="88"/>
      <c r="L63" s="88"/>
      <c r="M63" s="88"/>
      <c r="N63" s="88"/>
      <c r="O63" s="88"/>
      <c r="P63" s="88"/>
      <c r="Q63" s="88"/>
      <c r="R63" s="88"/>
      <c r="S63" s="88"/>
      <c r="T63" s="88"/>
    </row>
    <row r="64" spans="1:23" x14ac:dyDescent="0.2">
      <c r="A64" s="12"/>
      <c r="B64" s="12"/>
      <c r="C64" s="14"/>
      <c r="D64" s="14"/>
      <c r="E64" s="14"/>
      <c r="F64" s="12"/>
      <c r="G64" s="14"/>
      <c r="H64" s="11"/>
      <c r="I64" s="88"/>
      <c r="J64" s="88"/>
      <c r="K64" s="88"/>
      <c r="L64" s="88"/>
      <c r="M64" s="88"/>
      <c r="N64" s="88"/>
      <c r="O64" s="88"/>
      <c r="P64" s="88"/>
      <c r="Q64" s="88"/>
      <c r="R64" s="88"/>
      <c r="S64" s="88"/>
      <c r="T64" s="88"/>
    </row>
    <row r="65" spans="1:28" x14ac:dyDescent="0.2">
      <c r="A65" s="103"/>
      <c r="B65" s="14"/>
      <c r="C65" s="14"/>
      <c r="D65" s="14"/>
      <c r="E65" s="14"/>
      <c r="F65" s="14"/>
      <c r="G65" s="14"/>
      <c r="H65" s="11"/>
      <c r="I65" s="88"/>
      <c r="J65" s="88"/>
      <c r="K65" s="88"/>
      <c r="L65" s="88"/>
      <c r="M65" s="88"/>
      <c r="N65" s="88"/>
      <c r="O65" s="88"/>
      <c r="P65" s="88"/>
      <c r="Q65" s="88"/>
      <c r="R65" s="88"/>
      <c r="S65" s="88"/>
      <c r="T65" s="88"/>
    </row>
    <row r="66" spans="1:28" x14ac:dyDescent="0.2">
      <c r="A66" s="103"/>
      <c r="B66" s="14"/>
      <c r="C66" s="14"/>
      <c r="D66" s="14"/>
      <c r="E66" s="14"/>
      <c r="F66" s="14"/>
      <c r="G66" s="14"/>
      <c r="H66" s="11"/>
      <c r="I66" s="88"/>
      <c r="J66" s="88"/>
      <c r="K66" s="88"/>
      <c r="L66" s="88"/>
      <c r="M66" s="88"/>
      <c r="N66" s="88"/>
      <c r="O66" s="88"/>
      <c r="P66" s="88"/>
      <c r="Q66" s="88"/>
      <c r="R66" s="88"/>
      <c r="S66" s="88"/>
      <c r="T66" s="88"/>
    </row>
    <row r="67" spans="1:28" ht="15" x14ac:dyDescent="0.25">
      <c r="A67" s="27"/>
      <c r="B67" s="27"/>
      <c r="C67" s="28"/>
      <c r="D67" s="27"/>
      <c r="E67" s="28"/>
      <c r="F67" s="27"/>
      <c r="G67" s="27"/>
      <c r="H67" s="11"/>
      <c r="I67" s="88"/>
      <c r="J67" s="88"/>
      <c r="K67" s="88"/>
      <c r="L67" s="88"/>
      <c r="M67" s="88"/>
      <c r="N67" s="88"/>
      <c r="O67" s="88"/>
      <c r="P67" s="88"/>
      <c r="Q67" s="88"/>
      <c r="R67" s="88"/>
      <c r="S67" s="88"/>
      <c r="T67" s="88"/>
    </row>
    <row r="68" spans="1:28" x14ac:dyDescent="0.2">
      <c r="A68" s="105"/>
      <c r="B68" s="105"/>
      <c r="C68" s="105"/>
      <c r="D68" s="105"/>
      <c r="E68" s="105"/>
      <c r="F68" s="105"/>
      <c r="G68" s="105"/>
      <c r="H68" s="11"/>
      <c r="I68" s="88"/>
      <c r="J68" s="88"/>
      <c r="K68" s="88"/>
      <c r="L68" s="88"/>
      <c r="M68" s="88"/>
      <c r="N68" s="88"/>
      <c r="O68" s="88"/>
      <c r="P68" s="88"/>
      <c r="Q68" s="88"/>
      <c r="R68" s="88"/>
      <c r="S68" s="88"/>
      <c r="T68" s="88"/>
    </row>
    <row r="69" spans="1:28" x14ac:dyDescent="0.2">
      <c r="A69" s="29"/>
      <c r="B69" s="29"/>
      <c r="C69" s="29"/>
      <c r="D69" s="14"/>
      <c r="E69" s="14"/>
      <c r="F69" s="29"/>
      <c r="G69" s="14"/>
      <c r="H69" s="11"/>
      <c r="I69" s="88"/>
      <c r="J69" s="88"/>
      <c r="K69" s="88"/>
      <c r="L69" s="88"/>
      <c r="M69" s="88"/>
      <c r="N69" s="88"/>
      <c r="O69" s="88"/>
      <c r="P69" s="88"/>
      <c r="Q69" s="88"/>
      <c r="R69" s="88"/>
      <c r="S69" s="88"/>
      <c r="T69" s="88"/>
    </row>
    <row r="70" spans="1:28" x14ac:dyDescent="0.2">
      <c r="A70" s="106"/>
      <c r="B70" s="14"/>
      <c r="C70" s="29"/>
      <c r="D70" s="14"/>
      <c r="E70" s="14"/>
      <c r="F70" s="14"/>
      <c r="G70" s="14"/>
      <c r="H70" s="11"/>
      <c r="I70" s="88"/>
      <c r="J70" s="88"/>
      <c r="K70" s="88"/>
      <c r="L70" s="88"/>
      <c r="M70" s="88"/>
      <c r="N70" s="88"/>
      <c r="O70" s="88"/>
      <c r="P70" s="88"/>
      <c r="Q70" s="88"/>
      <c r="R70" s="88"/>
      <c r="S70" s="88"/>
      <c r="T70" s="88"/>
    </row>
    <row r="71" spans="1:28" x14ac:dyDescent="0.2">
      <c r="A71" s="105"/>
      <c r="B71" s="105"/>
      <c r="C71" s="105"/>
      <c r="D71" s="105"/>
      <c r="E71" s="105"/>
      <c r="F71" s="105"/>
      <c r="G71" s="105"/>
      <c r="H71" s="11"/>
      <c r="I71" s="88"/>
      <c r="J71" s="88"/>
      <c r="K71" s="88"/>
      <c r="L71" s="88"/>
      <c r="M71" s="88"/>
      <c r="N71" s="88"/>
      <c r="O71" s="88"/>
      <c r="P71" s="88"/>
      <c r="Q71" s="88"/>
      <c r="R71" s="88"/>
      <c r="S71" s="88"/>
      <c r="T71" s="88"/>
    </row>
    <row r="72" spans="1:28" x14ac:dyDescent="0.2">
      <c r="A72" s="29"/>
      <c r="B72" s="29"/>
      <c r="C72" s="29"/>
      <c r="D72" s="14"/>
      <c r="E72" s="14"/>
      <c r="F72" s="29"/>
      <c r="G72" s="14"/>
      <c r="H72" s="11"/>
      <c r="I72" s="88"/>
      <c r="J72" s="88"/>
      <c r="K72" s="88"/>
      <c r="L72" s="88"/>
      <c r="M72" s="88"/>
      <c r="N72" s="88"/>
      <c r="O72" s="88"/>
      <c r="P72" s="88"/>
      <c r="Q72" s="88"/>
      <c r="R72" s="88"/>
      <c r="S72" s="88"/>
      <c r="T72" s="88"/>
    </row>
    <row r="73" spans="1:28" x14ac:dyDescent="0.2">
      <c r="A73" s="106"/>
      <c r="B73" s="29"/>
      <c r="C73" s="29"/>
      <c r="D73" s="14"/>
      <c r="E73" s="14"/>
      <c r="F73" s="14"/>
      <c r="G73" s="14"/>
      <c r="H73" s="11"/>
      <c r="I73" s="88"/>
      <c r="J73" s="88"/>
      <c r="K73" s="88"/>
      <c r="L73" s="88"/>
      <c r="M73" s="88"/>
      <c r="N73" s="88"/>
      <c r="O73" s="88"/>
      <c r="P73" s="88"/>
      <c r="Q73" s="88"/>
      <c r="R73" s="88"/>
      <c r="S73" s="88"/>
      <c r="T73" s="88"/>
    </row>
    <row r="74" spans="1:28" x14ac:dyDescent="0.2">
      <c r="A74" s="105"/>
      <c r="B74" s="105"/>
      <c r="C74" s="105"/>
      <c r="D74" s="105"/>
      <c r="E74" s="105"/>
      <c r="F74" s="105"/>
      <c r="G74" s="105"/>
      <c r="H74" s="11"/>
      <c r="I74" s="88"/>
      <c r="J74" s="88"/>
      <c r="K74" s="88"/>
      <c r="L74" s="88"/>
      <c r="M74" s="88"/>
      <c r="N74" s="88"/>
      <c r="O74" s="88"/>
      <c r="P74" s="88"/>
      <c r="Q74" s="88"/>
      <c r="R74" s="88"/>
      <c r="S74" s="88"/>
      <c r="T74" s="88"/>
    </row>
    <row r="75" spans="1:28" x14ac:dyDescent="0.2">
      <c r="A75" s="107"/>
      <c r="B75" s="107"/>
      <c r="C75" s="107"/>
      <c r="D75" s="107"/>
      <c r="E75" s="107"/>
      <c r="F75" s="107"/>
      <c r="G75" s="107"/>
      <c r="H75" s="108"/>
      <c r="I75" s="107"/>
      <c r="J75" s="107"/>
      <c r="K75" s="107"/>
      <c r="L75" s="107"/>
      <c r="M75" s="107"/>
      <c r="N75" s="109"/>
      <c r="O75" s="107"/>
      <c r="P75" s="110"/>
      <c r="Q75" s="107"/>
      <c r="R75" s="107"/>
      <c r="S75" s="107"/>
      <c r="T75" s="107"/>
      <c r="U75" s="16"/>
      <c r="V75" s="16"/>
      <c r="W75" s="16"/>
      <c r="X75" s="16"/>
      <c r="Y75" s="21"/>
      <c r="AB75" s="16"/>
    </row>
    <row r="76" spans="1:28" x14ac:dyDescent="0.2">
      <c r="A76" s="111"/>
      <c r="B76" s="111"/>
      <c r="C76" s="111"/>
      <c r="D76" s="111"/>
      <c r="E76" s="111"/>
      <c r="F76" s="111"/>
      <c r="G76" s="111"/>
      <c r="H76" s="112"/>
      <c r="I76" s="111"/>
      <c r="J76" s="111"/>
      <c r="K76" s="111"/>
      <c r="L76" s="111"/>
      <c r="M76" s="111"/>
      <c r="N76" s="111"/>
      <c r="O76" s="113"/>
      <c r="P76" s="113"/>
      <c r="Q76" s="111"/>
      <c r="R76" s="111"/>
      <c r="S76" s="111"/>
      <c r="T76" s="111"/>
      <c r="U76" s="21"/>
      <c r="V76" s="21"/>
      <c r="W76" s="21"/>
      <c r="X76" s="21"/>
      <c r="AB76" s="16"/>
    </row>
    <row r="77" spans="1:28" x14ac:dyDescent="0.2">
      <c r="A77" s="111"/>
      <c r="B77" s="111"/>
      <c r="C77" s="111"/>
      <c r="D77" s="111"/>
      <c r="E77" s="111"/>
      <c r="F77" s="111"/>
      <c r="G77" s="111"/>
      <c r="H77" s="111"/>
      <c r="I77" s="111"/>
      <c r="J77" s="111"/>
      <c r="K77" s="111"/>
      <c r="L77" s="111"/>
      <c r="M77" s="111"/>
      <c r="N77" s="111"/>
      <c r="O77" s="112"/>
      <c r="P77" s="114"/>
      <c r="Q77" s="111"/>
      <c r="R77" s="111"/>
      <c r="S77" s="111"/>
      <c r="T77" s="111"/>
      <c r="U77" s="21"/>
      <c r="V77" s="21"/>
      <c r="W77" s="21"/>
      <c r="X77" s="21"/>
      <c r="AB77" s="16"/>
    </row>
    <row r="78" spans="1:28" x14ac:dyDescent="0.2">
      <c r="A78" s="111"/>
      <c r="B78" s="111"/>
      <c r="C78" s="111"/>
      <c r="D78" s="111"/>
      <c r="E78" s="111"/>
      <c r="F78" s="111"/>
      <c r="G78" s="111"/>
      <c r="H78" s="111"/>
      <c r="I78" s="111"/>
      <c r="J78" s="111"/>
      <c r="K78" s="111"/>
      <c r="L78" s="111"/>
      <c r="M78" s="111"/>
      <c r="N78" s="111"/>
      <c r="O78" s="113"/>
      <c r="P78" s="112"/>
      <c r="Q78" s="111"/>
      <c r="R78" s="111"/>
      <c r="S78" s="111"/>
      <c r="T78" s="111"/>
      <c r="U78" s="21"/>
      <c r="V78" s="21"/>
      <c r="W78" s="21"/>
      <c r="X78" s="21"/>
      <c r="Y78" s="24"/>
      <c r="Z78" s="24"/>
      <c r="AB78" s="16"/>
    </row>
    <row r="79" spans="1:28" x14ac:dyDescent="0.2">
      <c r="A79" s="111"/>
      <c r="B79" s="111"/>
      <c r="C79" s="111"/>
      <c r="D79" s="111"/>
      <c r="E79" s="111"/>
      <c r="F79" s="111"/>
      <c r="G79" s="111"/>
      <c r="H79" s="111"/>
      <c r="I79" s="111"/>
      <c r="J79" s="111"/>
      <c r="K79" s="111"/>
      <c r="L79" s="111"/>
      <c r="M79" s="111"/>
      <c r="N79" s="111"/>
      <c r="O79" s="112"/>
      <c r="P79" s="114"/>
      <c r="Q79" s="111"/>
      <c r="R79" s="111"/>
      <c r="S79" s="111"/>
      <c r="T79" s="111"/>
      <c r="U79" s="21"/>
      <c r="V79" s="21"/>
      <c r="W79" s="21"/>
      <c r="X79" s="21"/>
      <c r="Y79" s="23"/>
      <c r="Z79" s="25"/>
      <c r="AB79" s="16"/>
    </row>
    <row r="80" spans="1:28" x14ac:dyDescent="0.2">
      <c r="A80" s="111"/>
      <c r="B80" s="111"/>
      <c r="C80" s="111"/>
      <c r="D80" s="111"/>
      <c r="E80" s="111"/>
      <c r="F80" s="111"/>
      <c r="G80" s="111"/>
      <c r="H80" s="111"/>
      <c r="I80" s="111"/>
      <c r="J80" s="111"/>
      <c r="K80" s="111"/>
      <c r="L80" s="111"/>
      <c r="M80" s="111"/>
      <c r="N80" s="111"/>
      <c r="O80" s="113"/>
      <c r="P80" s="113"/>
      <c r="Q80" s="111"/>
      <c r="R80" s="111"/>
      <c r="S80" s="111"/>
      <c r="T80" s="111"/>
      <c r="U80" s="21"/>
      <c r="V80" s="21"/>
      <c r="W80" s="21"/>
      <c r="X80" s="21"/>
      <c r="Y80" s="24"/>
      <c r="Z80" s="24"/>
      <c r="AB80" s="16"/>
    </row>
    <row r="81" spans="1:28" x14ac:dyDescent="0.2">
      <c r="A81" s="111"/>
      <c r="B81" s="111"/>
      <c r="C81" s="111"/>
      <c r="D81" s="111"/>
      <c r="E81" s="111"/>
      <c r="F81" s="111"/>
      <c r="G81" s="111"/>
      <c r="H81" s="111"/>
      <c r="I81" s="111"/>
      <c r="J81" s="111"/>
      <c r="K81" s="111"/>
      <c r="L81" s="111"/>
      <c r="M81" s="111"/>
      <c r="N81" s="111"/>
      <c r="O81" s="112"/>
      <c r="P81" s="114"/>
      <c r="Q81" s="111"/>
      <c r="R81" s="111"/>
      <c r="S81" s="111"/>
      <c r="T81" s="111"/>
      <c r="U81" s="21"/>
      <c r="V81" s="21"/>
      <c r="W81" s="21"/>
      <c r="X81" s="21"/>
      <c r="Y81" s="23"/>
      <c r="Z81" s="25"/>
      <c r="AB81" s="16"/>
    </row>
    <row r="82" spans="1:28" x14ac:dyDescent="0.2">
      <c r="A82" s="111"/>
      <c r="B82" s="111"/>
      <c r="C82" s="111"/>
      <c r="D82" s="111"/>
      <c r="E82" s="111"/>
      <c r="F82" s="111"/>
      <c r="G82" s="111"/>
      <c r="H82" s="111"/>
      <c r="I82" s="111"/>
      <c r="J82" s="111"/>
      <c r="K82" s="111"/>
      <c r="L82" s="111"/>
      <c r="M82" s="111"/>
      <c r="N82" s="111"/>
      <c r="O82" s="113"/>
      <c r="P82" s="113"/>
      <c r="Q82" s="111"/>
      <c r="R82" s="111"/>
      <c r="S82" s="111"/>
      <c r="T82" s="111"/>
      <c r="U82" s="21"/>
      <c r="V82" s="21"/>
      <c r="W82" s="21"/>
      <c r="X82" s="21"/>
      <c r="Y82" s="24"/>
      <c r="Z82" s="24"/>
      <c r="AB82" s="16"/>
    </row>
    <row r="83" spans="1:28" x14ac:dyDescent="0.2">
      <c r="A83" s="111"/>
      <c r="B83" s="111"/>
      <c r="C83" s="111"/>
      <c r="D83" s="111"/>
      <c r="E83" s="111"/>
      <c r="F83" s="111"/>
      <c r="G83" s="111"/>
      <c r="H83" s="111"/>
      <c r="I83" s="111"/>
      <c r="J83" s="111"/>
      <c r="K83" s="111"/>
      <c r="L83" s="111"/>
      <c r="M83" s="111"/>
      <c r="N83" s="111"/>
      <c r="O83" s="112"/>
      <c r="P83" s="114"/>
      <c r="Q83" s="111"/>
      <c r="R83" s="111"/>
      <c r="S83" s="111"/>
      <c r="T83" s="111"/>
      <c r="U83" s="21"/>
      <c r="V83" s="21"/>
      <c r="W83" s="21"/>
      <c r="X83" s="21"/>
      <c r="Y83" s="23"/>
      <c r="Z83" s="25"/>
      <c r="AB83" s="16"/>
    </row>
    <row r="84" spans="1:28" x14ac:dyDescent="0.2">
      <c r="A84" s="111"/>
      <c r="B84" s="111"/>
      <c r="C84" s="111"/>
      <c r="D84" s="111"/>
      <c r="E84" s="111"/>
      <c r="F84" s="111"/>
      <c r="G84" s="111"/>
      <c r="H84" s="111"/>
      <c r="I84" s="111"/>
      <c r="J84" s="111"/>
      <c r="K84" s="111"/>
      <c r="L84" s="111"/>
      <c r="M84" s="111"/>
      <c r="N84" s="111"/>
      <c r="O84" s="113"/>
      <c r="P84" s="113"/>
      <c r="Q84" s="111"/>
      <c r="R84" s="111"/>
      <c r="S84" s="111"/>
      <c r="T84" s="111"/>
      <c r="U84" s="21"/>
      <c r="V84" s="21"/>
      <c r="W84" s="21"/>
      <c r="X84" s="21"/>
      <c r="Y84" s="24"/>
      <c r="Z84" s="24"/>
      <c r="AB84" s="16"/>
    </row>
    <row r="85" spans="1:28" x14ac:dyDescent="0.2">
      <c r="A85" s="111"/>
      <c r="B85" s="111"/>
      <c r="C85" s="111"/>
      <c r="D85" s="111"/>
      <c r="E85" s="111"/>
      <c r="F85" s="111"/>
      <c r="G85" s="111"/>
      <c r="H85" s="111"/>
      <c r="I85" s="111"/>
      <c r="J85" s="111"/>
      <c r="K85" s="111"/>
      <c r="L85" s="111"/>
      <c r="M85" s="111"/>
      <c r="N85" s="111"/>
      <c r="O85" s="112"/>
      <c r="P85" s="114"/>
      <c r="Q85" s="111"/>
      <c r="R85" s="111"/>
      <c r="S85" s="111"/>
      <c r="T85" s="111"/>
      <c r="U85" s="21"/>
      <c r="V85" s="21"/>
      <c r="W85" s="21"/>
      <c r="X85" s="21"/>
      <c r="Y85" s="23"/>
      <c r="Z85" s="25"/>
      <c r="AB85" s="16"/>
    </row>
    <row r="86" spans="1:28" x14ac:dyDescent="0.2">
      <c r="A86" s="111"/>
      <c r="B86" s="111"/>
      <c r="C86" s="111"/>
      <c r="D86" s="111"/>
      <c r="E86" s="111"/>
      <c r="F86" s="111"/>
      <c r="G86" s="111"/>
      <c r="H86" s="111"/>
      <c r="I86" s="111"/>
      <c r="J86" s="111"/>
      <c r="K86" s="111"/>
      <c r="L86" s="111"/>
      <c r="M86" s="111"/>
      <c r="N86" s="111"/>
      <c r="O86" s="113"/>
      <c r="P86" s="113"/>
      <c r="Q86" s="111"/>
      <c r="R86" s="111"/>
      <c r="S86" s="111"/>
      <c r="T86" s="111"/>
      <c r="U86" s="21"/>
      <c r="V86" s="21"/>
      <c r="W86" s="21"/>
      <c r="X86" s="21"/>
      <c r="Y86" s="24"/>
      <c r="Z86" s="24"/>
      <c r="AB86" s="16"/>
    </row>
    <row r="87" spans="1:28" x14ac:dyDescent="0.2">
      <c r="A87" s="111"/>
      <c r="B87" s="111"/>
      <c r="C87" s="111"/>
      <c r="D87" s="111"/>
      <c r="E87" s="111"/>
      <c r="F87" s="111"/>
      <c r="G87" s="111"/>
      <c r="H87" s="111"/>
      <c r="I87" s="111"/>
      <c r="J87" s="111"/>
      <c r="K87" s="111"/>
      <c r="L87" s="111"/>
      <c r="M87" s="111"/>
      <c r="N87" s="111"/>
      <c r="O87" s="112"/>
      <c r="P87" s="114"/>
      <c r="Q87" s="111"/>
      <c r="R87" s="111"/>
      <c r="S87" s="111"/>
      <c r="T87" s="111"/>
      <c r="U87" s="21"/>
      <c r="V87" s="21"/>
      <c r="W87" s="21"/>
      <c r="X87" s="21"/>
      <c r="Y87" s="23"/>
      <c r="Z87" s="25"/>
      <c r="AB87" s="16"/>
    </row>
    <row r="88" spans="1:28" x14ac:dyDescent="0.2">
      <c r="A88" s="111"/>
      <c r="B88" s="111"/>
      <c r="C88" s="111"/>
      <c r="D88" s="111"/>
      <c r="E88" s="111"/>
      <c r="F88" s="111"/>
      <c r="G88" s="111"/>
      <c r="H88" s="111"/>
      <c r="I88" s="111"/>
      <c r="J88" s="111"/>
      <c r="K88" s="111"/>
      <c r="L88" s="111"/>
      <c r="M88" s="111"/>
      <c r="N88" s="111"/>
      <c r="O88" s="113"/>
      <c r="P88" s="113"/>
      <c r="Q88" s="111"/>
      <c r="R88" s="111"/>
      <c r="S88" s="111"/>
      <c r="T88" s="111"/>
      <c r="U88" s="21"/>
      <c r="V88" s="21"/>
      <c r="W88" s="21"/>
      <c r="X88" s="21"/>
      <c r="Y88" s="24"/>
      <c r="Z88" s="24"/>
      <c r="AB88" s="16"/>
    </row>
    <row r="89" spans="1:28" x14ac:dyDescent="0.2">
      <c r="A89" s="111"/>
      <c r="B89" s="111"/>
      <c r="C89" s="111"/>
      <c r="D89" s="111"/>
      <c r="E89" s="111"/>
      <c r="F89" s="111"/>
      <c r="G89" s="111"/>
      <c r="H89" s="111"/>
      <c r="I89" s="111"/>
      <c r="J89" s="111"/>
      <c r="K89" s="111"/>
      <c r="L89" s="111"/>
      <c r="M89" s="111"/>
      <c r="N89" s="111"/>
      <c r="O89" s="112"/>
      <c r="P89" s="114"/>
      <c r="Q89" s="111"/>
      <c r="R89" s="111"/>
      <c r="S89" s="111"/>
      <c r="T89" s="111"/>
      <c r="U89" s="21"/>
      <c r="V89" s="21"/>
      <c r="W89" s="21"/>
      <c r="X89" s="21"/>
      <c r="Y89" s="23"/>
      <c r="Z89" s="25"/>
      <c r="AB89" s="16"/>
    </row>
    <row r="90" spans="1:28" x14ac:dyDescent="0.2">
      <c r="A90" s="111"/>
      <c r="B90" s="111"/>
      <c r="C90" s="111"/>
      <c r="D90" s="111"/>
      <c r="E90" s="111"/>
      <c r="F90" s="111"/>
      <c r="G90" s="111"/>
      <c r="H90" s="111"/>
      <c r="I90" s="111"/>
      <c r="J90" s="111"/>
      <c r="K90" s="111"/>
      <c r="L90" s="111"/>
      <c r="M90" s="111"/>
      <c r="N90" s="111"/>
      <c r="O90" s="113"/>
      <c r="P90" s="113"/>
      <c r="Q90" s="111"/>
      <c r="R90" s="111"/>
      <c r="S90" s="111"/>
      <c r="T90" s="111"/>
      <c r="U90" s="21"/>
      <c r="V90" s="21"/>
      <c r="W90" s="21"/>
      <c r="X90" s="21"/>
      <c r="Y90" s="24"/>
      <c r="Z90" s="24"/>
      <c r="AB90" s="16"/>
    </row>
    <row r="91" spans="1:28" x14ac:dyDescent="0.2">
      <c r="A91" s="111"/>
      <c r="B91" s="111"/>
      <c r="C91" s="111"/>
      <c r="D91" s="111"/>
      <c r="E91" s="111"/>
      <c r="F91" s="111"/>
      <c r="G91" s="111"/>
      <c r="H91" s="111"/>
      <c r="I91" s="111"/>
      <c r="J91" s="111"/>
      <c r="K91" s="111"/>
      <c r="L91" s="111"/>
      <c r="M91" s="111"/>
      <c r="N91" s="111"/>
      <c r="O91" s="112"/>
      <c r="P91" s="114"/>
      <c r="Q91" s="111"/>
      <c r="R91" s="111"/>
      <c r="S91" s="111"/>
      <c r="T91" s="111"/>
      <c r="U91" s="21"/>
      <c r="V91" s="21"/>
      <c r="W91" s="21"/>
      <c r="X91" s="21"/>
      <c r="Y91" s="23"/>
      <c r="Z91" s="25"/>
      <c r="AB91" s="16"/>
    </row>
    <row r="92" spans="1:28" x14ac:dyDescent="0.2">
      <c r="A92" s="111"/>
      <c r="B92" s="111"/>
      <c r="C92" s="111"/>
      <c r="D92" s="111"/>
      <c r="E92" s="111"/>
      <c r="F92" s="111"/>
      <c r="G92" s="111"/>
      <c r="H92" s="111"/>
      <c r="I92" s="111"/>
      <c r="J92" s="111"/>
      <c r="K92" s="111"/>
      <c r="L92" s="111"/>
      <c r="M92" s="111"/>
      <c r="N92" s="111"/>
      <c r="O92" s="113"/>
      <c r="P92" s="113"/>
      <c r="Q92" s="111"/>
      <c r="R92" s="111"/>
      <c r="S92" s="111"/>
      <c r="T92" s="111"/>
      <c r="U92" s="21"/>
      <c r="V92" s="21"/>
      <c r="W92" s="21"/>
      <c r="X92" s="21"/>
      <c r="Y92" s="24"/>
      <c r="Z92" s="24"/>
      <c r="AB92" s="16"/>
    </row>
    <row r="93" spans="1:28" x14ac:dyDescent="0.2">
      <c r="A93" s="111"/>
      <c r="B93" s="111"/>
      <c r="C93" s="111"/>
      <c r="D93" s="111"/>
      <c r="E93" s="111"/>
      <c r="F93" s="111"/>
      <c r="G93" s="111"/>
      <c r="H93" s="111"/>
      <c r="I93" s="111"/>
      <c r="J93" s="111"/>
      <c r="K93" s="111"/>
      <c r="L93" s="111"/>
      <c r="M93" s="111"/>
      <c r="N93" s="111"/>
      <c r="O93" s="112"/>
      <c r="P93" s="114"/>
      <c r="Q93" s="111"/>
      <c r="R93" s="111"/>
      <c r="S93" s="111"/>
      <c r="T93" s="111"/>
      <c r="U93" s="21"/>
      <c r="V93" s="21"/>
      <c r="W93" s="21"/>
      <c r="X93" s="21"/>
      <c r="Y93" s="23"/>
      <c r="Z93" s="25"/>
      <c r="AB93" s="16"/>
    </row>
    <row r="94" spans="1:28" x14ac:dyDescent="0.2">
      <c r="A94" s="111"/>
      <c r="B94" s="111"/>
      <c r="C94" s="111"/>
      <c r="D94" s="111"/>
      <c r="E94" s="111"/>
      <c r="F94" s="111"/>
      <c r="G94" s="111"/>
      <c r="H94" s="111"/>
      <c r="I94" s="111"/>
      <c r="J94" s="111"/>
      <c r="K94" s="111"/>
      <c r="L94" s="111"/>
      <c r="M94" s="111"/>
      <c r="N94" s="111"/>
      <c r="O94" s="113"/>
      <c r="P94" s="113"/>
      <c r="Q94" s="111"/>
      <c r="R94" s="111"/>
      <c r="S94" s="111"/>
      <c r="T94" s="111"/>
      <c r="U94" s="21"/>
      <c r="V94" s="21"/>
      <c r="W94" s="21"/>
      <c r="X94" s="21"/>
      <c r="Y94" s="24"/>
      <c r="Z94" s="24"/>
      <c r="AB94" s="16"/>
    </row>
    <row r="95" spans="1:28" x14ac:dyDescent="0.2">
      <c r="A95" s="111"/>
      <c r="B95" s="111"/>
      <c r="C95" s="111"/>
      <c r="D95" s="111"/>
      <c r="E95" s="111"/>
      <c r="F95" s="111"/>
      <c r="G95" s="111"/>
      <c r="H95" s="111"/>
      <c r="I95" s="111"/>
      <c r="J95" s="111"/>
      <c r="K95" s="111"/>
      <c r="L95" s="111"/>
      <c r="M95" s="111"/>
      <c r="N95" s="111"/>
      <c r="O95" s="112"/>
      <c r="P95" s="114"/>
      <c r="Q95" s="111"/>
      <c r="R95" s="111"/>
      <c r="S95" s="111"/>
      <c r="T95" s="111"/>
      <c r="U95" s="21"/>
      <c r="V95" s="21"/>
      <c r="W95" s="21"/>
      <c r="X95" s="21"/>
      <c r="Y95" s="23"/>
      <c r="Z95" s="25"/>
      <c r="AB95" s="16"/>
    </row>
    <row r="96" spans="1:28" x14ac:dyDescent="0.2">
      <c r="A96" s="111"/>
      <c r="B96" s="111"/>
      <c r="C96" s="111"/>
      <c r="D96" s="111"/>
      <c r="E96" s="111"/>
      <c r="F96" s="111"/>
      <c r="G96" s="111"/>
      <c r="H96" s="111"/>
      <c r="I96" s="111"/>
      <c r="J96" s="111"/>
      <c r="K96" s="111"/>
      <c r="L96" s="111"/>
      <c r="M96" s="111"/>
      <c r="N96" s="111"/>
      <c r="O96" s="113"/>
      <c r="P96" s="113"/>
      <c r="Q96" s="111"/>
      <c r="R96" s="111"/>
      <c r="S96" s="111"/>
      <c r="T96" s="111"/>
      <c r="U96" s="21"/>
      <c r="V96" s="21"/>
      <c r="W96" s="21"/>
      <c r="X96" s="21"/>
      <c r="Y96" s="24"/>
      <c r="Z96" s="24"/>
      <c r="AB96" s="16"/>
    </row>
    <row r="97" spans="1:28" x14ac:dyDescent="0.2">
      <c r="A97" s="111"/>
      <c r="B97" s="111"/>
      <c r="C97" s="111"/>
      <c r="D97" s="111"/>
      <c r="E97" s="111"/>
      <c r="F97" s="111"/>
      <c r="G97" s="111"/>
      <c r="H97" s="111"/>
      <c r="I97" s="111"/>
      <c r="J97" s="111"/>
      <c r="K97" s="111"/>
      <c r="L97" s="111"/>
      <c r="M97" s="111"/>
      <c r="N97" s="111"/>
      <c r="O97" s="112"/>
      <c r="P97" s="114"/>
      <c r="Q97" s="111"/>
      <c r="R97" s="111"/>
      <c r="S97" s="111"/>
      <c r="T97" s="111"/>
      <c r="U97" s="21"/>
      <c r="V97" s="21"/>
      <c r="W97" s="21"/>
      <c r="X97" s="21"/>
      <c r="Y97" s="23"/>
      <c r="Z97" s="25"/>
      <c r="AB97" s="16"/>
    </row>
    <row r="98" spans="1:28" x14ac:dyDescent="0.2">
      <c r="A98" s="111"/>
      <c r="B98" s="111"/>
      <c r="C98" s="111"/>
      <c r="D98" s="111"/>
      <c r="E98" s="111"/>
      <c r="F98" s="111"/>
      <c r="G98" s="111"/>
      <c r="H98" s="111"/>
      <c r="I98" s="111"/>
      <c r="J98" s="111"/>
      <c r="K98" s="111"/>
      <c r="L98" s="111"/>
      <c r="M98" s="111"/>
      <c r="N98" s="111"/>
      <c r="O98" s="113"/>
      <c r="P98" s="113"/>
      <c r="Q98" s="111"/>
      <c r="R98" s="111"/>
      <c r="S98" s="111"/>
      <c r="T98" s="111"/>
      <c r="U98" s="21"/>
      <c r="V98" s="21"/>
      <c r="W98" s="21"/>
      <c r="X98" s="21"/>
      <c r="Y98" s="24"/>
      <c r="Z98" s="24"/>
      <c r="AB98" s="16"/>
    </row>
    <row r="99" spans="1:28" x14ac:dyDescent="0.2">
      <c r="A99" s="111"/>
      <c r="B99" s="111"/>
      <c r="C99" s="111"/>
      <c r="D99" s="111"/>
      <c r="E99" s="111"/>
      <c r="F99" s="111"/>
      <c r="G99" s="111"/>
      <c r="H99" s="111"/>
      <c r="I99" s="111"/>
      <c r="J99" s="111"/>
      <c r="K99" s="111"/>
      <c r="L99" s="111"/>
      <c r="M99" s="111"/>
      <c r="N99" s="111"/>
      <c r="O99" s="112"/>
      <c r="P99" s="114"/>
      <c r="Q99" s="111"/>
      <c r="R99" s="111"/>
      <c r="S99" s="111"/>
      <c r="T99" s="111"/>
      <c r="U99" s="21"/>
      <c r="V99" s="21"/>
      <c r="W99" s="21"/>
      <c r="X99" s="21"/>
      <c r="Y99" s="23"/>
      <c r="Z99" s="25"/>
      <c r="AB99" s="16"/>
    </row>
    <row r="100" spans="1:28" x14ac:dyDescent="0.2">
      <c r="A100" s="111"/>
      <c r="B100" s="111"/>
      <c r="C100" s="111"/>
      <c r="D100" s="111"/>
      <c r="E100" s="111"/>
      <c r="F100" s="111"/>
      <c r="G100" s="111"/>
      <c r="H100" s="111"/>
      <c r="I100" s="111"/>
      <c r="J100" s="111"/>
      <c r="K100" s="111"/>
      <c r="L100" s="111"/>
      <c r="M100" s="111"/>
      <c r="N100" s="111"/>
      <c r="O100" s="113"/>
      <c r="P100" s="113"/>
      <c r="Q100" s="111"/>
      <c r="R100" s="111"/>
      <c r="S100" s="111"/>
      <c r="T100" s="111"/>
      <c r="U100" s="21"/>
      <c r="V100" s="21"/>
      <c r="W100" s="21"/>
      <c r="X100" s="21"/>
      <c r="Y100" s="24"/>
      <c r="Z100" s="24"/>
      <c r="AB100" s="16"/>
    </row>
    <row r="101" spans="1:28" x14ac:dyDescent="0.2">
      <c r="A101" s="111"/>
      <c r="B101" s="111"/>
      <c r="C101" s="111"/>
      <c r="D101" s="111"/>
      <c r="E101" s="111"/>
      <c r="F101" s="111"/>
      <c r="G101" s="111"/>
      <c r="H101" s="111"/>
      <c r="I101" s="111"/>
      <c r="J101" s="111"/>
      <c r="K101" s="111"/>
      <c r="L101" s="111"/>
      <c r="M101" s="111"/>
      <c r="N101" s="111"/>
      <c r="O101" s="112"/>
      <c r="P101" s="114"/>
      <c r="Q101" s="111"/>
      <c r="R101" s="111"/>
      <c r="S101" s="111"/>
      <c r="T101" s="111"/>
      <c r="U101" s="21"/>
      <c r="V101" s="21"/>
      <c r="W101" s="21"/>
      <c r="X101" s="21"/>
      <c r="Y101" s="23"/>
      <c r="Z101" s="25"/>
      <c r="AB101" s="16"/>
    </row>
    <row r="102" spans="1:28" x14ac:dyDescent="0.2">
      <c r="A102" s="111"/>
      <c r="B102" s="111"/>
      <c r="C102" s="111"/>
      <c r="D102" s="111"/>
      <c r="E102" s="111"/>
      <c r="F102" s="111"/>
      <c r="G102" s="111"/>
      <c r="H102" s="111"/>
      <c r="I102" s="111"/>
      <c r="J102" s="111"/>
      <c r="K102" s="111"/>
      <c r="L102" s="111"/>
      <c r="M102" s="111"/>
      <c r="N102" s="111"/>
      <c r="O102" s="113"/>
      <c r="P102" s="113"/>
      <c r="Q102" s="111"/>
      <c r="R102" s="111"/>
      <c r="S102" s="111"/>
      <c r="T102" s="111"/>
      <c r="U102" s="21"/>
      <c r="V102" s="21"/>
      <c r="W102" s="21"/>
      <c r="X102" s="21"/>
      <c r="Y102" s="24"/>
      <c r="Z102" s="24"/>
      <c r="AB102" s="16"/>
    </row>
    <row r="103" spans="1:28" x14ac:dyDescent="0.2">
      <c r="A103" s="111"/>
      <c r="B103" s="111"/>
      <c r="C103" s="111"/>
      <c r="D103" s="111"/>
      <c r="E103" s="111"/>
      <c r="F103" s="111"/>
      <c r="G103" s="111"/>
      <c r="H103" s="111"/>
      <c r="I103" s="111"/>
      <c r="J103" s="111"/>
      <c r="K103" s="111"/>
      <c r="L103" s="111"/>
      <c r="M103" s="111"/>
      <c r="N103" s="111"/>
      <c r="O103" s="112"/>
      <c r="P103" s="114"/>
      <c r="Q103" s="111"/>
      <c r="R103" s="111"/>
      <c r="S103" s="111"/>
      <c r="T103" s="111"/>
      <c r="U103" s="21"/>
      <c r="V103" s="21"/>
      <c r="W103" s="21"/>
      <c r="X103" s="21"/>
      <c r="Y103" s="23"/>
      <c r="Z103" s="25"/>
      <c r="AB103" s="16"/>
    </row>
    <row r="104" spans="1:28" x14ac:dyDescent="0.2">
      <c r="A104" s="111"/>
      <c r="B104" s="111"/>
      <c r="C104" s="111"/>
      <c r="D104" s="111"/>
      <c r="E104" s="111"/>
      <c r="F104" s="111"/>
      <c r="G104" s="111"/>
      <c r="H104" s="111"/>
      <c r="I104" s="111"/>
      <c r="J104" s="111"/>
      <c r="K104" s="111"/>
      <c r="L104" s="111"/>
      <c r="M104" s="111"/>
      <c r="N104" s="111"/>
      <c r="O104" s="113"/>
      <c r="P104" s="113"/>
      <c r="Q104" s="111"/>
      <c r="R104" s="111"/>
      <c r="S104" s="111"/>
      <c r="T104" s="111"/>
      <c r="U104" s="21"/>
      <c r="V104" s="21"/>
      <c r="W104" s="21"/>
      <c r="X104" s="21"/>
      <c r="Y104" s="24"/>
      <c r="Z104" s="24"/>
      <c r="AB104" s="16"/>
    </row>
    <row r="105" spans="1:28" x14ac:dyDescent="0.2">
      <c r="A105" s="111"/>
      <c r="B105" s="111"/>
      <c r="C105" s="111"/>
      <c r="D105" s="111"/>
      <c r="E105" s="111"/>
      <c r="F105" s="111"/>
      <c r="G105" s="111"/>
      <c r="H105" s="111"/>
      <c r="I105" s="111"/>
      <c r="J105" s="111"/>
      <c r="K105" s="111"/>
      <c r="L105" s="111"/>
      <c r="M105" s="111"/>
      <c r="N105" s="111"/>
      <c r="O105" s="112"/>
      <c r="P105" s="114"/>
      <c r="Q105" s="111"/>
      <c r="R105" s="111"/>
      <c r="S105" s="111"/>
      <c r="T105" s="111"/>
      <c r="U105" s="21"/>
      <c r="V105" s="21"/>
      <c r="W105" s="21"/>
      <c r="X105" s="21"/>
      <c r="Y105" s="23"/>
      <c r="Z105" s="25"/>
      <c r="AB105" s="16"/>
    </row>
    <row r="106" spans="1:28" x14ac:dyDescent="0.2">
      <c r="A106" s="111"/>
      <c r="B106" s="111"/>
      <c r="C106" s="111"/>
      <c r="D106" s="111"/>
      <c r="E106" s="111"/>
      <c r="F106" s="111"/>
      <c r="G106" s="111"/>
      <c r="H106" s="111"/>
      <c r="I106" s="111"/>
      <c r="J106" s="111"/>
      <c r="K106" s="111"/>
      <c r="L106" s="111"/>
      <c r="M106" s="111"/>
      <c r="N106" s="111"/>
      <c r="O106" s="113"/>
      <c r="P106" s="113"/>
      <c r="Q106" s="111"/>
      <c r="R106" s="111"/>
      <c r="S106" s="111"/>
      <c r="T106" s="111"/>
      <c r="U106" s="21"/>
      <c r="V106" s="21"/>
      <c r="W106" s="21"/>
      <c r="X106" s="21"/>
      <c r="Y106" s="24"/>
      <c r="Z106" s="24"/>
      <c r="AB106" s="16"/>
    </row>
    <row r="107" spans="1:28" x14ac:dyDescent="0.2">
      <c r="A107" s="111"/>
      <c r="B107" s="111"/>
      <c r="C107" s="111"/>
      <c r="D107" s="111"/>
      <c r="E107" s="111"/>
      <c r="F107" s="111"/>
      <c r="G107" s="111"/>
      <c r="H107" s="111"/>
      <c r="I107" s="111"/>
      <c r="J107" s="111"/>
      <c r="K107" s="111"/>
      <c r="L107" s="111"/>
      <c r="M107" s="111"/>
      <c r="N107" s="111"/>
      <c r="O107" s="112"/>
      <c r="P107" s="114"/>
      <c r="Q107" s="111"/>
      <c r="R107" s="111"/>
      <c r="S107" s="111"/>
      <c r="T107" s="111"/>
      <c r="U107" s="21"/>
      <c r="V107" s="21"/>
      <c r="W107" s="21"/>
      <c r="X107" s="21"/>
      <c r="Y107" s="23"/>
      <c r="Z107" s="25"/>
      <c r="AB107" s="16"/>
    </row>
    <row r="108" spans="1:28" x14ac:dyDescent="0.2">
      <c r="A108" s="111"/>
      <c r="B108" s="111"/>
      <c r="C108" s="111"/>
      <c r="D108" s="111"/>
      <c r="E108" s="111"/>
      <c r="F108" s="111"/>
      <c r="G108" s="111"/>
      <c r="H108" s="111"/>
      <c r="I108" s="111"/>
      <c r="J108" s="111"/>
      <c r="K108" s="111"/>
      <c r="L108" s="111"/>
      <c r="M108" s="111"/>
      <c r="N108" s="111"/>
      <c r="O108" s="113"/>
      <c r="P108" s="113"/>
      <c r="Q108" s="111"/>
      <c r="R108" s="111"/>
      <c r="S108" s="111"/>
      <c r="T108" s="111"/>
      <c r="U108" s="21"/>
      <c r="V108" s="21"/>
      <c r="W108" s="21"/>
      <c r="X108" s="21"/>
      <c r="Y108" s="24"/>
      <c r="Z108" s="24"/>
      <c r="AB108" s="16"/>
    </row>
    <row r="109" spans="1:28" x14ac:dyDescent="0.2">
      <c r="A109" s="111"/>
      <c r="B109" s="111"/>
      <c r="C109" s="111"/>
      <c r="D109" s="111"/>
      <c r="E109" s="111"/>
      <c r="F109" s="111"/>
      <c r="G109" s="111"/>
      <c r="H109" s="111"/>
      <c r="I109" s="111"/>
      <c r="J109" s="111"/>
      <c r="K109" s="111"/>
      <c r="L109" s="111"/>
      <c r="M109" s="111"/>
      <c r="N109" s="111"/>
      <c r="O109" s="112"/>
      <c r="P109" s="114"/>
      <c r="Q109" s="111"/>
      <c r="R109" s="111"/>
      <c r="S109" s="111"/>
      <c r="T109" s="111"/>
      <c r="U109" s="21"/>
      <c r="V109" s="21"/>
      <c r="W109" s="21"/>
      <c r="X109" s="21"/>
      <c r="Y109" s="23"/>
      <c r="Z109" s="25"/>
      <c r="AB109" s="16"/>
    </row>
    <row r="110" spans="1:28" x14ac:dyDescent="0.2">
      <c r="A110" s="111"/>
      <c r="B110" s="111"/>
      <c r="C110" s="111"/>
      <c r="D110" s="111"/>
      <c r="E110" s="111"/>
      <c r="F110" s="111"/>
      <c r="G110" s="111"/>
      <c r="H110" s="111"/>
      <c r="I110" s="111"/>
      <c r="J110" s="111"/>
      <c r="K110" s="111"/>
      <c r="L110" s="111"/>
      <c r="M110" s="111"/>
      <c r="N110" s="111"/>
      <c r="O110" s="113"/>
      <c r="P110" s="113"/>
      <c r="Q110" s="111"/>
      <c r="R110" s="111"/>
      <c r="S110" s="111"/>
      <c r="T110" s="111"/>
      <c r="U110" s="21"/>
      <c r="V110" s="21"/>
      <c r="W110" s="21"/>
      <c r="X110" s="21"/>
      <c r="Y110" s="24"/>
      <c r="Z110" s="24"/>
      <c r="AB110" s="16"/>
    </row>
    <row r="111" spans="1:28" x14ac:dyDescent="0.2">
      <c r="A111" s="111"/>
      <c r="B111" s="111"/>
      <c r="C111" s="111"/>
      <c r="D111" s="111"/>
      <c r="E111" s="111"/>
      <c r="F111" s="111"/>
      <c r="G111" s="111"/>
      <c r="H111" s="111"/>
      <c r="I111" s="111"/>
      <c r="J111" s="111"/>
      <c r="K111" s="111"/>
      <c r="L111" s="111"/>
      <c r="M111" s="111"/>
      <c r="N111" s="111"/>
      <c r="O111" s="112"/>
      <c r="P111" s="114"/>
      <c r="Q111" s="111"/>
      <c r="R111" s="111"/>
      <c r="S111" s="111"/>
      <c r="T111" s="111"/>
      <c r="U111" s="21"/>
      <c r="V111" s="21"/>
      <c r="W111" s="21"/>
      <c r="X111" s="21"/>
      <c r="Y111" s="23"/>
      <c r="Z111" s="25"/>
      <c r="AB111" s="16"/>
    </row>
    <row r="112" spans="1:28" x14ac:dyDescent="0.2">
      <c r="A112" s="111"/>
      <c r="B112" s="111"/>
      <c r="C112" s="111"/>
      <c r="D112" s="111"/>
      <c r="E112" s="111"/>
      <c r="F112" s="111"/>
      <c r="G112" s="111"/>
      <c r="H112" s="111"/>
      <c r="I112" s="111"/>
      <c r="J112" s="111"/>
      <c r="K112" s="111"/>
      <c r="L112" s="111"/>
      <c r="M112" s="111"/>
      <c r="N112" s="111"/>
      <c r="O112" s="113"/>
      <c r="P112" s="113"/>
      <c r="Q112" s="111"/>
      <c r="R112" s="111"/>
      <c r="S112" s="111"/>
      <c r="T112" s="111"/>
      <c r="U112" s="21"/>
      <c r="V112" s="21"/>
      <c r="W112" s="21"/>
      <c r="X112" s="21"/>
      <c r="Y112" s="24"/>
      <c r="Z112" s="24"/>
      <c r="AB112" s="16"/>
    </row>
    <row r="113" spans="1:28" x14ac:dyDescent="0.2">
      <c r="A113" s="111"/>
      <c r="B113" s="111"/>
      <c r="C113" s="111"/>
      <c r="D113" s="111"/>
      <c r="E113" s="111"/>
      <c r="F113" s="111"/>
      <c r="G113" s="111"/>
      <c r="H113" s="111"/>
      <c r="I113" s="111"/>
      <c r="J113" s="111"/>
      <c r="K113" s="111"/>
      <c r="L113" s="111"/>
      <c r="M113" s="111"/>
      <c r="N113" s="111"/>
      <c r="O113" s="112"/>
      <c r="P113" s="114"/>
      <c r="Q113" s="111"/>
      <c r="R113" s="111"/>
      <c r="S113" s="111"/>
      <c r="T113" s="111"/>
      <c r="U113" s="21"/>
      <c r="V113" s="21"/>
      <c r="W113" s="21"/>
      <c r="X113" s="21"/>
      <c r="Y113" s="23"/>
      <c r="Z113" s="25"/>
      <c r="AB113" s="16"/>
    </row>
    <row r="114" spans="1:28" x14ac:dyDescent="0.2">
      <c r="A114" s="111"/>
      <c r="B114" s="111"/>
      <c r="C114" s="111"/>
      <c r="D114" s="111"/>
      <c r="E114" s="111"/>
      <c r="F114" s="111"/>
      <c r="G114" s="111"/>
      <c r="H114" s="111"/>
      <c r="I114" s="111"/>
      <c r="J114" s="111"/>
      <c r="K114" s="111"/>
      <c r="L114" s="111"/>
      <c r="M114" s="111"/>
      <c r="N114" s="111"/>
      <c r="O114" s="113"/>
      <c r="P114" s="113"/>
      <c r="Q114" s="111"/>
      <c r="R114" s="111"/>
      <c r="S114" s="111"/>
      <c r="T114" s="111"/>
      <c r="U114" s="21"/>
      <c r="V114" s="21"/>
      <c r="W114" s="21"/>
      <c r="X114" s="21"/>
      <c r="Y114" s="24"/>
      <c r="Z114" s="24"/>
      <c r="AB114" s="16"/>
    </row>
    <row r="115" spans="1:28" x14ac:dyDescent="0.2">
      <c r="A115" s="111"/>
      <c r="B115" s="111"/>
      <c r="C115" s="111"/>
      <c r="D115" s="111"/>
      <c r="E115" s="111"/>
      <c r="F115" s="111"/>
      <c r="G115" s="111"/>
      <c r="H115" s="111"/>
      <c r="I115" s="111"/>
      <c r="J115" s="111"/>
      <c r="K115" s="111"/>
      <c r="L115" s="111"/>
      <c r="M115" s="111"/>
      <c r="N115" s="111"/>
      <c r="O115" s="112"/>
      <c r="P115" s="114"/>
      <c r="Q115" s="111"/>
      <c r="R115" s="111"/>
      <c r="S115" s="111"/>
      <c r="T115" s="111"/>
      <c r="U115" s="21"/>
      <c r="V115" s="21"/>
      <c r="W115" s="21"/>
      <c r="X115" s="21"/>
      <c r="Y115" s="23"/>
      <c r="Z115" s="25"/>
      <c r="AB115" s="16"/>
    </row>
    <row r="116" spans="1:28" x14ac:dyDescent="0.2">
      <c r="A116" s="111"/>
      <c r="B116" s="111"/>
      <c r="C116" s="111"/>
      <c r="D116" s="111"/>
      <c r="E116" s="111"/>
      <c r="F116" s="111"/>
      <c r="G116" s="111"/>
      <c r="H116" s="111"/>
      <c r="I116" s="111"/>
      <c r="J116" s="111"/>
      <c r="K116" s="111"/>
      <c r="L116" s="111"/>
      <c r="M116" s="111"/>
      <c r="N116" s="111"/>
      <c r="O116" s="113"/>
      <c r="P116" s="113"/>
      <c r="Q116" s="111"/>
      <c r="R116" s="111"/>
      <c r="S116" s="111"/>
      <c r="T116" s="111"/>
      <c r="U116" s="21"/>
      <c r="V116" s="21"/>
      <c r="W116" s="21"/>
      <c r="X116" s="21"/>
      <c r="Y116" s="24"/>
      <c r="Z116" s="24"/>
      <c r="AB116" s="16"/>
    </row>
    <row r="117" spans="1:28" x14ac:dyDescent="0.2">
      <c r="A117" s="111"/>
      <c r="B117" s="111"/>
      <c r="C117" s="111"/>
      <c r="D117" s="111"/>
      <c r="E117" s="111"/>
      <c r="F117" s="111"/>
      <c r="G117" s="111"/>
      <c r="H117" s="111"/>
      <c r="I117" s="111"/>
      <c r="J117" s="111"/>
      <c r="K117" s="111"/>
      <c r="L117" s="111"/>
      <c r="M117" s="111"/>
      <c r="N117" s="111"/>
      <c r="O117" s="112"/>
      <c r="P117" s="114"/>
      <c r="Q117" s="111"/>
      <c r="R117" s="111"/>
      <c r="S117" s="111"/>
      <c r="T117" s="111"/>
      <c r="U117" s="21"/>
      <c r="V117" s="21"/>
      <c r="W117" s="21"/>
      <c r="X117" s="21"/>
      <c r="Y117" s="23"/>
      <c r="Z117" s="25"/>
      <c r="AB117" s="16"/>
    </row>
    <row r="118" spans="1:28" x14ac:dyDescent="0.2">
      <c r="A118" s="111"/>
      <c r="B118" s="111"/>
      <c r="C118" s="111"/>
      <c r="D118" s="111"/>
      <c r="E118" s="111"/>
      <c r="F118" s="111"/>
      <c r="G118" s="111"/>
      <c r="H118" s="111"/>
      <c r="I118" s="111"/>
      <c r="J118" s="111"/>
      <c r="K118" s="111"/>
      <c r="L118" s="111"/>
      <c r="M118" s="111"/>
      <c r="N118" s="111"/>
      <c r="O118" s="113"/>
      <c r="P118" s="113"/>
      <c r="Q118" s="111"/>
      <c r="R118" s="111"/>
      <c r="S118" s="111"/>
      <c r="T118" s="111"/>
      <c r="U118" s="21"/>
      <c r="V118" s="21"/>
      <c r="W118" s="21"/>
      <c r="X118" s="21"/>
      <c r="Y118" s="24"/>
      <c r="Z118" s="24"/>
      <c r="AB118" s="16"/>
    </row>
    <row r="119" spans="1:28" x14ac:dyDescent="0.2">
      <c r="A119" s="111"/>
      <c r="B119" s="111"/>
      <c r="C119" s="111"/>
      <c r="D119" s="111"/>
      <c r="E119" s="111"/>
      <c r="F119" s="111"/>
      <c r="G119" s="111"/>
      <c r="H119" s="111"/>
      <c r="I119" s="111"/>
      <c r="J119" s="111"/>
      <c r="K119" s="111"/>
      <c r="L119" s="111"/>
      <c r="M119" s="111"/>
      <c r="N119" s="111"/>
      <c r="O119" s="112"/>
      <c r="P119" s="114"/>
      <c r="Q119" s="111"/>
      <c r="R119" s="111"/>
      <c r="S119" s="111"/>
      <c r="T119" s="111"/>
      <c r="U119" s="21"/>
      <c r="V119" s="21"/>
      <c r="W119" s="21"/>
      <c r="X119" s="21"/>
      <c r="Y119" s="23"/>
      <c r="Z119" s="25"/>
      <c r="AB119" s="16"/>
    </row>
    <row r="120" spans="1:28" x14ac:dyDescent="0.2">
      <c r="A120" s="111"/>
      <c r="B120" s="111"/>
      <c r="C120" s="111"/>
      <c r="D120" s="111"/>
      <c r="E120" s="111"/>
      <c r="F120" s="111"/>
      <c r="G120" s="111"/>
      <c r="H120" s="111"/>
      <c r="I120" s="111"/>
      <c r="J120" s="111"/>
      <c r="K120" s="111"/>
      <c r="L120" s="111"/>
      <c r="M120" s="111"/>
      <c r="N120" s="111"/>
      <c r="O120" s="113"/>
      <c r="P120" s="113"/>
      <c r="Q120" s="111"/>
      <c r="R120" s="111"/>
      <c r="S120" s="111"/>
      <c r="T120" s="111"/>
      <c r="U120" s="21"/>
      <c r="V120" s="21"/>
      <c r="W120" s="21"/>
      <c r="X120" s="21"/>
      <c r="Y120" s="24"/>
      <c r="Z120" s="24"/>
      <c r="AB120" s="16"/>
    </row>
    <row r="121" spans="1:28" ht="15" x14ac:dyDescent="0.25">
      <c r="A121" s="163"/>
      <c r="B121" s="111"/>
      <c r="C121" s="111"/>
      <c r="D121" s="111"/>
      <c r="E121" s="111"/>
      <c r="F121" s="111"/>
      <c r="G121" s="111"/>
      <c r="H121" s="111"/>
      <c r="I121" s="111"/>
      <c r="J121" s="111"/>
      <c r="K121" s="111"/>
      <c r="L121" s="111"/>
      <c r="M121" s="111"/>
      <c r="N121" s="111"/>
      <c r="O121" s="112"/>
      <c r="P121" s="114"/>
      <c r="Q121" s="111"/>
      <c r="R121" s="111"/>
      <c r="S121" s="111"/>
      <c r="T121" s="111"/>
      <c r="U121" s="21"/>
      <c r="V121" s="21"/>
      <c r="W121" s="21"/>
      <c r="X121" s="21"/>
      <c r="Y121" s="23"/>
      <c r="Z121" s="25"/>
      <c r="AB121" s="16"/>
    </row>
    <row r="122" spans="1:28" x14ac:dyDescent="0.2">
      <c r="A122" s="111"/>
      <c r="B122" s="111"/>
      <c r="C122" s="111"/>
      <c r="D122" s="111"/>
      <c r="E122" s="111"/>
      <c r="F122" s="111"/>
      <c r="G122" s="111"/>
      <c r="H122" s="111"/>
      <c r="I122" s="111"/>
      <c r="J122" s="111"/>
      <c r="K122" s="111"/>
      <c r="L122" s="111"/>
      <c r="M122" s="111"/>
      <c r="N122" s="111"/>
      <c r="O122" s="113"/>
      <c r="P122" s="113"/>
      <c r="Q122" s="111"/>
      <c r="R122" s="111"/>
      <c r="S122" s="111"/>
      <c r="T122" s="111"/>
      <c r="U122" s="21"/>
      <c r="V122" s="21"/>
      <c r="W122" s="21"/>
      <c r="X122" s="21"/>
      <c r="Y122" s="24"/>
      <c r="Z122" s="24"/>
      <c r="AB122" s="16"/>
    </row>
    <row r="123" spans="1:28" x14ac:dyDescent="0.2">
      <c r="A123" s="111"/>
      <c r="B123" s="111"/>
      <c r="C123" s="111"/>
      <c r="D123" s="111"/>
      <c r="E123" s="111"/>
      <c r="F123" s="111"/>
      <c r="G123" s="111"/>
      <c r="H123" s="111"/>
      <c r="I123" s="111"/>
      <c r="J123" s="111"/>
      <c r="K123" s="111"/>
      <c r="L123" s="111"/>
      <c r="M123" s="111"/>
      <c r="N123" s="111"/>
      <c r="O123" s="112"/>
      <c r="P123" s="114"/>
      <c r="Q123" s="111"/>
      <c r="R123" s="111"/>
      <c r="S123" s="111"/>
      <c r="T123" s="111"/>
      <c r="U123" s="21"/>
      <c r="V123" s="21"/>
      <c r="W123" s="21"/>
      <c r="X123" s="21"/>
      <c r="Y123" s="23"/>
      <c r="Z123" s="25"/>
      <c r="AB123" s="16"/>
    </row>
    <row r="124" spans="1:28" x14ac:dyDescent="0.2">
      <c r="A124" s="111"/>
      <c r="B124" s="111"/>
      <c r="C124" s="111"/>
      <c r="D124" s="111"/>
      <c r="E124" s="111"/>
      <c r="F124" s="111"/>
      <c r="G124" s="111"/>
      <c r="H124" s="111"/>
      <c r="I124" s="111"/>
      <c r="J124" s="111"/>
      <c r="K124" s="111"/>
      <c r="L124" s="111"/>
      <c r="M124" s="111"/>
      <c r="N124" s="111"/>
      <c r="O124" s="113"/>
      <c r="P124" s="113"/>
      <c r="Q124" s="111"/>
      <c r="R124" s="111"/>
      <c r="S124" s="111"/>
      <c r="T124" s="111"/>
      <c r="U124" s="21"/>
      <c r="V124" s="21"/>
      <c r="W124" s="21"/>
      <c r="X124" s="21"/>
      <c r="Y124" s="24"/>
      <c r="Z124" s="24"/>
      <c r="AB124" s="16"/>
    </row>
    <row r="125" spans="1:28" x14ac:dyDescent="0.2">
      <c r="A125" s="111"/>
      <c r="B125" s="111"/>
      <c r="C125" s="111"/>
      <c r="D125" s="111"/>
      <c r="E125" s="111"/>
      <c r="F125" s="111"/>
      <c r="G125" s="111"/>
      <c r="H125" s="111"/>
      <c r="I125" s="111"/>
      <c r="J125" s="111"/>
      <c r="K125" s="111"/>
      <c r="L125" s="111"/>
      <c r="M125" s="111"/>
      <c r="N125" s="111"/>
      <c r="O125" s="112"/>
      <c r="P125" s="114"/>
      <c r="Q125" s="111"/>
      <c r="R125" s="111"/>
      <c r="S125" s="111"/>
      <c r="T125" s="111"/>
      <c r="U125" s="21"/>
      <c r="V125" s="21"/>
      <c r="W125" s="21"/>
      <c r="X125" s="21"/>
      <c r="Y125" s="23"/>
      <c r="Z125" s="25"/>
      <c r="AB125" s="16"/>
    </row>
    <row r="126" spans="1:28" x14ac:dyDescent="0.2">
      <c r="A126" s="111"/>
      <c r="B126" s="111"/>
      <c r="C126" s="111"/>
      <c r="D126" s="111"/>
      <c r="E126" s="111"/>
      <c r="F126" s="111"/>
      <c r="G126" s="111"/>
      <c r="H126" s="111"/>
      <c r="I126" s="111"/>
      <c r="J126" s="111"/>
      <c r="K126" s="111"/>
      <c r="L126" s="111"/>
      <c r="M126" s="111"/>
      <c r="N126" s="111"/>
      <c r="O126" s="113"/>
      <c r="P126" s="113"/>
      <c r="Q126" s="111"/>
      <c r="R126" s="111"/>
      <c r="S126" s="111"/>
      <c r="T126" s="111"/>
      <c r="U126" s="21"/>
      <c r="V126" s="21"/>
      <c r="W126" s="21"/>
      <c r="X126" s="21"/>
      <c r="Y126" s="24"/>
      <c r="Z126" s="24"/>
      <c r="AB126" s="16"/>
    </row>
    <row r="127" spans="1:28" x14ac:dyDescent="0.2">
      <c r="A127" s="111"/>
      <c r="B127" s="111"/>
      <c r="C127" s="111"/>
      <c r="D127" s="111"/>
      <c r="E127" s="111"/>
      <c r="F127" s="111"/>
      <c r="G127" s="111"/>
      <c r="H127" s="111"/>
      <c r="I127" s="111"/>
      <c r="J127" s="111"/>
      <c r="K127" s="111"/>
      <c r="L127" s="111"/>
      <c r="M127" s="111"/>
      <c r="N127" s="111"/>
      <c r="O127" s="112"/>
      <c r="P127" s="114"/>
      <c r="Q127" s="111"/>
      <c r="R127" s="111"/>
      <c r="S127" s="111"/>
      <c r="T127" s="111"/>
      <c r="U127" s="21"/>
      <c r="V127" s="21"/>
      <c r="W127" s="21"/>
      <c r="X127" s="21"/>
      <c r="Y127" s="23"/>
      <c r="Z127" s="25"/>
      <c r="AB127" s="16"/>
    </row>
    <row r="128" spans="1:28" x14ac:dyDescent="0.2">
      <c r="A128" s="111"/>
      <c r="B128" s="111"/>
      <c r="C128" s="111"/>
      <c r="D128" s="111"/>
      <c r="E128" s="111"/>
      <c r="F128" s="111"/>
      <c r="G128" s="111"/>
      <c r="H128" s="111"/>
      <c r="I128" s="111"/>
      <c r="J128" s="111"/>
      <c r="K128" s="111"/>
      <c r="L128" s="111"/>
      <c r="M128" s="111"/>
      <c r="N128" s="111"/>
      <c r="O128" s="113"/>
      <c r="P128" s="113"/>
      <c r="Q128" s="111"/>
      <c r="R128" s="111"/>
      <c r="S128" s="111"/>
      <c r="T128" s="111"/>
      <c r="U128" s="21"/>
      <c r="V128" s="21"/>
      <c r="W128" s="21"/>
      <c r="X128" s="21"/>
      <c r="Y128" s="24"/>
      <c r="Z128" s="24"/>
      <c r="AB128" s="16"/>
    </row>
    <row r="129" spans="1:28" x14ac:dyDescent="0.2">
      <c r="A129" s="111"/>
      <c r="B129" s="111"/>
      <c r="C129" s="111"/>
      <c r="D129" s="111"/>
      <c r="E129" s="111"/>
      <c r="F129" s="111"/>
      <c r="G129" s="111"/>
      <c r="H129" s="111"/>
      <c r="I129" s="111"/>
      <c r="J129" s="111"/>
      <c r="K129" s="111"/>
      <c r="L129" s="111"/>
      <c r="M129" s="111"/>
      <c r="N129" s="111"/>
      <c r="O129" s="112"/>
      <c r="P129" s="114"/>
      <c r="Q129" s="111"/>
      <c r="R129" s="111"/>
      <c r="S129" s="111"/>
      <c r="T129" s="111"/>
      <c r="U129" s="21"/>
      <c r="V129" s="21"/>
      <c r="W129" s="21"/>
      <c r="X129" s="21"/>
      <c r="Y129" s="23"/>
      <c r="Z129" s="25"/>
      <c r="AB129" s="16"/>
    </row>
    <row r="130" spans="1:28" x14ac:dyDescent="0.2">
      <c r="A130" s="111"/>
      <c r="B130" s="111"/>
      <c r="C130" s="111"/>
      <c r="D130" s="111"/>
      <c r="E130" s="111"/>
      <c r="F130" s="111"/>
      <c r="G130" s="111"/>
      <c r="H130" s="111"/>
      <c r="I130" s="111"/>
      <c r="J130" s="111"/>
      <c r="K130" s="111"/>
      <c r="L130" s="111"/>
      <c r="M130" s="111"/>
      <c r="N130" s="111"/>
      <c r="O130" s="113"/>
      <c r="P130" s="113"/>
      <c r="Q130" s="111"/>
      <c r="R130" s="111"/>
      <c r="S130" s="111"/>
      <c r="T130" s="111"/>
      <c r="U130" s="21"/>
      <c r="V130" s="21"/>
      <c r="W130" s="21"/>
      <c r="X130" s="21"/>
      <c r="Y130" s="24"/>
      <c r="Z130" s="24"/>
      <c r="AB130" s="16"/>
    </row>
    <row r="131" spans="1:28" x14ac:dyDescent="0.2">
      <c r="A131" s="111"/>
      <c r="B131" s="111"/>
      <c r="C131" s="111"/>
      <c r="D131" s="111"/>
      <c r="E131" s="111"/>
      <c r="F131" s="111"/>
      <c r="G131" s="111"/>
      <c r="H131" s="111"/>
      <c r="I131" s="111"/>
      <c r="J131" s="111"/>
      <c r="K131" s="111"/>
      <c r="L131" s="111"/>
      <c r="M131" s="111"/>
      <c r="N131" s="111"/>
      <c r="O131" s="112"/>
      <c r="P131" s="114"/>
      <c r="Q131" s="111"/>
      <c r="R131" s="111"/>
      <c r="S131" s="111"/>
      <c r="T131" s="111"/>
      <c r="U131" s="21"/>
      <c r="V131" s="21"/>
      <c r="W131" s="21"/>
      <c r="X131" s="21"/>
      <c r="Y131" s="23"/>
      <c r="Z131" s="25"/>
      <c r="AB131" s="16"/>
    </row>
    <row r="132" spans="1:28" x14ac:dyDescent="0.2">
      <c r="A132" s="111"/>
      <c r="B132" s="111"/>
      <c r="C132" s="111"/>
      <c r="D132" s="111"/>
      <c r="E132" s="111"/>
      <c r="F132" s="111"/>
      <c r="G132" s="111"/>
      <c r="H132" s="111"/>
      <c r="I132" s="111"/>
      <c r="J132" s="111"/>
      <c r="K132" s="111"/>
      <c r="L132" s="111"/>
      <c r="M132" s="111"/>
      <c r="N132" s="111"/>
      <c r="O132" s="113"/>
      <c r="P132" s="113"/>
      <c r="Q132" s="111"/>
      <c r="R132" s="111"/>
      <c r="S132" s="111"/>
      <c r="T132" s="111"/>
      <c r="U132" s="21"/>
      <c r="V132" s="21"/>
      <c r="W132" s="21"/>
      <c r="X132" s="21"/>
      <c r="Y132" s="24"/>
      <c r="Z132" s="24"/>
      <c r="AB132" s="16"/>
    </row>
    <row r="133" spans="1:28" x14ac:dyDescent="0.2">
      <c r="A133" s="111"/>
      <c r="B133" s="111"/>
      <c r="C133" s="111"/>
      <c r="D133" s="111"/>
      <c r="E133" s="111"/>
      <c r="F133" s="111"/>
      <c r="G133" s="111"/>
      <c r="H133" s="111"/>
      <c r="I133" s="111"/>
      <c r="J133" s="111"/>
      <c r="K133" s="111"/>
      <c r="L133" s="111"/>
      <c r="M133" s="111"/>
      <c r="N133" s="111"/>
      <c r="O133" s="112"/>
      <c r="P133" s="114"/>
      <c r="Q133" s="111"/>
      <c r="R133" s="111"/>
      <c r="S133" s="111"/>
      <c r="T133" s="111"/>
      <c r="U133" s="21"/>
      <c r="V133" s="21"/>
      <c r="W133" s="21"/>
      <c r="X133" s="21"/>
      <c r="Y133" s="23"/>
      <c r="Z133" s="25"/>
      <c r="AB133" s="16"/>
    </row>
    <row r="134" spans="1:28" x14ac:dyDescent="0.2">
      <c r="A134" s="111"/>
      <c r="B134" s="111"/>
      <c r="C134" s="111"/>
      <c r="D134" s="111"/>
      <c r="E134" s="111"/>
      <c r="F134" s="111"/>
      <c r="G134" s="111"/>
      <c r="H134" s="111"/>
      <c r="I134" s="111"/>
      <c r="J134" s="111"/>
      <c r="K134" s="111"/>
      <c r="L134" s="111"/>
      <c r="M134" s="111"/>
      <c r="N134" s="111"/>
      <c r="O134" s="113"/>
      <c r="P134" s="113"/>
      <c r="Q134" s="111"/>
      <c r="R134" s="111"/>
      <c r="S134" s="111"/>
      <c r="T134" s="111"/>
      <c r="U134" s="21"/>
      <c r="V134" s="21"/>
      <c r="W134" s="21"/>
      <c r="X134" s="21"/>
      <c r="Y134" s="24"/>
      <c r="Z134" s="24"/>
      <c r="AB134" s="16"/>
    </row>
    <row r="135" spans="1:28" x14ac:dyDescent="0.2">
      <c r="A135" s="111"/>
      <c r="B135" s="111"/>
      <c r="C135" s="111"/>
      <c r="D135" s="111"/>
      <c r="E135" s="111"/>
      <c r="F135" s="111"/>
      <c r="G135" s="111"/>
      <c r="H135" s="111"/>
      <c r="I135" s="111"/>
      <c r="J135" s="111"/>
      <c r="K135" s="111"/>
      <c r="L135" s="111"/>
      <c r="M135" s="111"/>
      <c r="N135" s="111"/>
      <c r="O135" s="112"/>
      <c r="P135" s="114"/>
      <c r="Q135" s="111"/>
      <c r="R135" s="111"/>
      <c r="S135" s="111"/>
      <c r="T135" s="111"/>
      <c r="U135" s="21"/>
      <c r="V135" s="21"/>
      <c r="W135" s="21"/>
      <c r="X135" s="21"/>
      <c r="Y135" s="23"/>
      <c r="Z135" s="25"/>
      <c r="AB135" s="16"/>
    </row>
    <row r="136" spans="1:28" x14ac:dyDescent="0.2">
      <c r="A136" s="111"/>
      <c r="B136" s="111"/>
      <c r="C136" s="111"/>
      <c r="D136" s="111"/>
      <c r="E136" s="111"/>
      <c r="F136" s="111"/>
      <c r="G136" s="111"/>
      <c r="H136" s="111"/>
      <c r="I136" s="111"/>
      <c r="J136" s="111"/>
      <c r="K136" s="111"/>
      <c r="L136" s="111"/>
      <c r="M136" s="111"/>
      <c r="N136" s="111"/>
      <c r="O136" s="113"/>
      <c r="P136" s="113"/>
      <c r="Q136" s="111"/>
      <c r="R136" s="111"/>
      <c r="S136" s="111"/>
      <c r="T136" s="111"/>
      <c r="U136" s="21"/>
      <c r="V136" s="21"/>
      <c r="W136" s="21"/>
      <c r="X136" s="21"/>
      <c r="Y136" s="24"/>
      <c r="Z136" s="24"/>
      <c r="AB136" s="16"/>
    </row>
    <row r="137" spans="1:28" x14ac:dyDescent="0.2">
      <c r="A137" s="111"/>
      <c r="B137" s="111"/>
      <c r="C137" s="111"/>
      <c r="D137" s="111"/>
      <c r="E137" s="111"/>
      <c r="F137" s="111"/>
      <c r="G137" s="111"/>
      <c r="H137" s="111"/>
      <c r="I137" s="111"/>
      <c r="J137" s="111"/>
      <c r="K137" s="111"/>
      <c r="L137" s="111"/>
      <c r="M137" s="111"/>
      <c r="N137" s="111"/>
      <c r="O137" s="112"/>
      <c r="P137" s="114"/>
      <c r="Q137" s="111"/>
      <c r="R137" s="111"/>
      <c r="S137" s="111"/>
      <c r="T137" s="111"/>
      <c r="U137" s="21"/>
      <c r="V137" s="21"/>
      <c r="W137" s="21"/>
      <c r="X137" s="21"/>
      <c r="Y137" s="23"/>
      <c r="Z137" s="25"/>
      <c r="AB137" s="16"/>
    </row>
    <row r="138" spans="1:28" x14ac:dyDescent="0.2">
      <c r="A138" s="111"/>
      <c r="B138" s="111"/>
      <c r="C138" s="111"/>
      <c r="D138" s="111"/>
      <c r="E138" s="111"/>
      <c r="F138" s="111"/>
      <c r="G138" s="111"/>
      <c r="H138" s="111"/>
      <c r="I138" s="111"/>
      <c r="J138" s="111"/>
      <c r="K138" s="111"/>
      <c r="L138" s="111"/>
      <c r="M138" s="111"/>
      <c r="N138" s="111"/>
      <c r="O138" s="113"/>
      <c r="P138" s="113"/>
      <c r="Q138" s="111"/>
      <c r="R138" s="111"/>
      <c r="S138" s="111"/>
      <c r="T138" s="111"/>
      <c r="U138" s="21"/>
      <c r="V138" s="21"/>
      <c r="W138" s="21"/>
      <c r="X138" s="21"/>
      <c r="Y138" s="24"/>
      <c r="Z138" s="24"/>
      <c r="AB138" s="16"/>
    </row>
    <row r="139" spans="1:28" x14ac:dyDescent="0.2">
      <c r="A139" s="111"/>
      <c r="B139" s="111"/>
      <c r="C139" s="111"/>
      <c r="D139" s="111"/>
      <c r="E139" s="111"/>
      <c r="F139" s="111"/>
      <c r="G139" s="111"/>
      <c r="H139" s="111"/>
      <c r="I139" s="111"/>
      <c r="J139" s="111"/>
      <c r="K139" s="111"/>
      <c r="L139" s="111"/>
      <c r="M139" s="111"/>
      <c r="N139" s="111"/>
      <c r="O139" s="112"/>
      <c r="P139" s="114"/>
      <c r="Q139" s="111"/>
      <c r="R139" s="111"/>
      <c r="S139" s="111"/>
      <c r="T139" s="111"/>
      <c r="U139" s="21"/>
      <c r="V139" s="21"/>
      <c r="W139" s="21"/>
      <c r="X139" s="21"/>
      <c r="Y139" s="23"/>
      <c r="Z139" s="25"/>
      <c r="AB139" s="16"/>
    </row>
    <row r="140" spans="1:28" x14ac:dyDescent="0.2">
      <c r="A140" s="111"/>
      <c r="B140" s="111"/>
      <c r="C140" s="111"/>
      <c r="D140" s="111"/>
      <c r="E140" s="111"/>
      <c r="F140" s="111"/>
      <c r="G140" s="111"/>
      <c r="H140" s="111"/>
      <c r="I140" s="111"/>
      <c r="J140" s="111"/>
      <c r="K140" s="111"/>
      <c r="L140" s="111"/>
      <c r="M140" s="111"/>
      <c r="N140" s="111"/>
      <c r="O140" s="113"/>
      <c r="P140" s="113"/>
      <c r="Q140" s="111"/>
      <c r="R140" s="111"/>
      <c r="S140" s="111"/>
      <c r="T140" s="111"/>
      <c r="U140" s="21"/>
      <c r="V140" s="21"/>
      <c r="W140" s="21"/>
      <c r="X140" s="21"/>
      <c r="Y140" s="24"/>
      <c r="Z140" s="24"/>
      <c r="AB140" s="16"/>
    </row>
    <row r="141" spans="1:28" x14ac:dyDescent="0.2">
      <c r="A141" s="111"/>
      <c r="B141" s="111"/>
      <c r="C141" s="111"/>
      <c r="D141" s="111"/>
      <c r="E141" s="111"/>
      <c r="F141" s="111"/>
      <c r="G141" s="111"/>
      <c r="H141" s="111"/>
      <c r="I141" s="111"/>
      <c r="J141" s="111"/>
      <c r="K141" s="111"/>
      <c r="L141" s="111"/>
      <c r="M141" s="111"/>
      <c r="N141" s="111"/>
      <c r="O141" s="112"/>
      <c r="P141" s="114"/>
      <c r="Q141" s="111"/>
      <c r="R141" s="111"/>
      <c r="S141" s="111"/>
      <c r="T141" s="111"/>
      <c r="U141" s="21"/>
      <c r="V141" s="21"/>
      <c r="W141" s="21"/>
      <c r="X141" s="21"/>
      <c r="Y141" s="23"/>
      <c r="Z141" s="25"/>
      <c r="AB141" s="16"/>
    </row>
    <row r="142" spans="1:28" x14ac:dyDescent="0.2">
      <c r="A142" s="111"/>
      <c r="B142" s="111"/>
      <c r="C142" s="111"/>
      <c r="D142" s="111"/>
      <c r="E142" s="111"/>
      <c r="F142" s="111"/>
      <c r="G142" s="111"/>
      <c r="H142" s="111"/>
      <c r="I142" s="111"/>
      <c r="J142" s="111"/>
      <c r="K142" s="111"/>
      <c r="L142" s="111"/>
      <c r="M142" s="111"/>
      <c r="N142" s="111"/>
      <c r="O142" s="113"/>
      <c r="P142" s="113"/>
      <c r="Q142" s="111"/>
      <c r="R142" s="111"/>
      <c r="S142" s="111"/>
      <c r="T142" s="111"/>
      <c r="U142" s="21"/>
      <c r="V142" s="21"/>
      <c r="W142" s="21"/>
      <c r="X142" s="21"/>
      <c r="Y142" s="24"/>
      <c r="Z142" s="24"/>
      <c r="AB142" s="16"/>
    </row>
    <row r="143" spans="1:28" x14ac:dyDescent="0.2">
      <c r="A143" s="111"/>
      <c r="B143" s="111"/>
      <c r="C143" s="111"/>
      <c r="D143" s="111"/>
      <c r="E143" s="111"/>
      <c r="F143" s="111"/>
      <c r="G143" s="111"/>
      <c r="H143" s="111"/>
      <c r="I143" s="111"/>
      <c r="J143" s="111"/>
      <c r="K143" s="111"/>
      <c r="L143" s="111"/>
      <c r="M143" s="111"/>
      <c r="N143" s="111"/>
      <c r="O143" s="112"/>
      <c r="P143" s="114"/>
      <c r="Q143" s="111"/>
      <c r="R143" s="111"/>
      <c r="S143" s="111"/>
      <c r="T143" s="111"/>
      <c r="U143" s="21"/>
      <c r="V143" s="21"/>
      <c r="W143" s="21"/>
      <c r="X143" s="21"/>
      <c r="Y143" s="23"/>
      <c r="Z143" s="25"/>
      <c r="AB143" s="16"/>
    </row>
    <row r="144" spans="1:28" x14ac:dyDescent="0.2">
      <c r="A144" s="111"/>
      <c r="B144" s="111"/>
      <c r="C144" s="111"/>
      <c r="D144" s="111"/>
      <c r="E144" s="111"/>
      <c r="F144" s="111"/>
      <c r="G144" s="111"/>
      <c r="H144" s="111"/>
      <c r="I144" s="111"/>
      <c r="J144" s="111"/>
      <c r="K144" s="111"/>
      <c r="L144" s="111"/>
      <c r="M144" s="111"/>
      <c r="N144" s="111"/>
      <c r="O144" s="113"/>
      <c r="P144" s="113"/>
      <c r="Q144" s="111"/>
      <c r="R144" s="111"/>
      <c r="S144" s="111"/>
      <c r="T144" s="111"/>
      <c r="U144" s="21"/>
      <c r="V144" s="21"/>
      <c r="W144" s="21"/>
      <c r="X144" s="21"/>
      <c r="Y144" s="24"/>
      <c r="Z144" s="24"/>
      <c r="AB144" s="16"/>
    </row>
    <row r="145" spans="1:28" x14ac:dyDescent="0.2">
      <c r="A145" s="111"/>
      <c r="B145" s="111"/>
      <c r="C145" s="111"/>
      <c r="D145" s="111"/>
      <c r="E145" s="111"/>
      <c r="F145" s="111"/>
      <c r="G145" s="111"/>
      <c r="H145" s="111"/>
      <c r="I145" s="111"/>
      <c r="J145" s="111"/>
      <c r="K145" s="111"/>
      <c r="L145" s="111"/>
      <c r="M145" s="111"/>
      <c r="N145" s="111"/>
      <c r="O145" s="112"/>
      <c r="P145" s="114"/>
      <c r="Q145" s="111"/>
      <c r="R145" s="111"/>
      <c r="S145" s="111"/>
      <c r="T145" s="111"/>
      <c r="U145" s="21"/>
      <c r="V145" s="21"/>
      <c r="W145" s="21"/>
      <c r="X145" s="21"/>
      <c r="Y145" s="23"/>
      <c r="Z145" s="25"/>
      <c r="AB145" s="16"/>
    </row>
    <row r="146" spans="1:28" x14ac:dyDescent="0.2">
      <c r="A146" s="164"/>
      <c r="B146" s="111"/>
      <c r="C146" s="111"/>
      <c r="D146" s="111"/>
      <c r="E146" s="111"/>
      <c r="F146" s="111"/>
      <c r="G146" s="111"/>
      <c r="H146" s="111"/>
      <c r="I146" s="111"/>
      <c r="J146" s="111"/>
      <c r="K146" s="111"/>
      <c r="L146" s="111"/>
      <c r="M146" s="111"/>
      <c r="N146" s="111"/>
      <c r="O146" s="113"/>
      <c r="P146" s="113"/>
      <c r="Q146" s="111"/>
      <c r="R146" s="111"/>
      <c r="S146" s="111"/>
      <c r="T146" s="111"/>
      <c r="U146" s="21"/>
      <c r="V146" s="21"/>
      <c r="W146" s="21"/>
      <c r="X146" s="21"/>
      <c r="Y146" s="24"/>
      <c r="Z146" s="24"/>
      <c r="AB146" s="16"/>
    </row>
    <row r="147" spans="1:28" x14ac:dyDescent="0.2">
      <c r="A147" s="111"/>
      <c r="B147" s="111"/>
      <c r="C147" s="111"/>
      <c r="D147" s="111"/>
      <c r="E147" s="111"/>
      <c r="F147" s="111"/>
      <c r="G147" s="111"/>
      <c r="H147" s="111"/>
      <c r="I147" s="111"/>
      <c r="J147" s="111"/>
      <c r="K147" s="111"/>
      <c r="L147" s="111"/>
      <c r="M147" s="111"/>
      <c r="N147" s="111"/>
      <c r="O147" s="112"/>
      <c r="P147" s="114"/>
      <c r="Q147" s="111"/>
      <c r="R147" s="111"/>
      <c r="S147" s="111"/>
      <c r="T147" s="111"/>
      <c r="U147" s="21"/>
      <c r="V147" s="21"/>
      <c r="W147" s="21"/>
      <c r="X147" s="21"/>
      <c r="Y147" s="23"/>
      <c r="Z147" s="25"/>
      <c r="AB147" s="16"/>
    </row>
    <row r="148" spans="1:28" x14ac:dyDescent="0.2">
      <c r="A148" s="111"/>
      <c r="B148" s="111"/>
      <c r="C148" s="111"/>
      <c r="D148" s="111"/>
      <c r="E148" s="111"/>
      <c r="F148" s="111"/>
      <c r="G148" s="111"/>
      <c r="H148" s="111"/>
      <c r="I148" s="111"/>
      <c r="J148" s="111"/>
      <c r="K148" s="111"/>
      <c r="L148" s="111"/>
      <c r="M148" s="111"/>
      <c r="N148" s="111"/>
      <c r="O148" s="113"/>
      <c r="P148" s="113"/>
      <c r="Q148" s="111"/>
      <c r="R148" s="111"/>
      <c r="S148" s="111"/>
      <c r="T148" s="111"/>
      <c r="U148" s="21"/>
      <c r="V148" s="21"/>
      <c r="W148" s="21"/>
      <c r="X148" s="21"/>
      <c r="Y148" s="24"/>
      <c r="Z148" s="24"/>
      <c r="AB148" s="16"/>
    </row>
    <row r="149" spans="1:28" x14ac:dyDescent="0.2">
      <c r="A149" s="111"/>
      <c r="B149" s="111"/>
      <c r="C149" s="111"/>
      <c r="D149" s="111"/>
      <c r="E149" s="111"/>
      <c r="F149" s="111"/>
      <c r="G149" s="111"/>
      <c r="H149" s="111"/>
      <c r="I149" s="111"/>
      <c r="J149" s="111"/>
      <c r="K149" s="111"/>
      <c r="L149" s="111"/>
      <c r="M149" s="111"/>
      <c r="N149" s="111"/>
      <c r="O149" s="112"/>
      <c r="P149" s="114"/>
      <c r="Q149" s="111"/>
      <c r="R149" s="111"/>
      <c r="S149" s="111"/>
      <c r="T149" s="111"/>
      <c r="U149" s="21"/>
      <c r="V149" s="21"/>
      <c r="W149" s="21"/>
      <c r="X149" s="21"/>
      <c r="Y149" s="23"/>
      <c r="Z149" s="25"/>
      <c r="AB149" s="16"/>
    </row>
    <row r="150" spans="1:28" x14ac:dyDescent="0.2">
      <c r="A150" s="111"/>
      <c r="B150" s="111"/>
      <c r="C150" s="111"/>
      <c r="D150" s="111"/>
      <c r="E150" s="111"/>
      <c r="F150" s="111"/>
      <c r="G150" s="111"/>
      <c r="H150" s="111"/>
      <c r="I150" s="111"/>
      <c r="J150" s="111"/>
      <c r="K150" s="111"/>
      <c r="L150" s="111"/>
      <c r="M150" s="111"/>
      <c r="N150" s="111"/>
      <c r="O150" s="113"/>
      <c r="P150" s="113"/>
      <c r="Q150" s="111"/>
      <c r="R150" s="111"/>
      <c r="S150" s="111"/>
      <c r="T150" s="111"/>
      <c r="U150" s="21"/>
      <c r="V150" s="21"/>
      <c r="W150" s="21"/>
      <c r="X150" s="21"/>
      <c r="Y150" s="24"/>
      <c r="Z150" s="24"/>
      <c r="AB150" s="16"/>
    </row>
    <row r="151" spans="1:28" x14ac:dyDescent="0.2">
      <c r="A151" s="111"/>
      <c r="B151" s="111"/>
      <c r="C151" s="111"/>
      <c r="D151" s="111"/>
      <c r="E151" s="111"/>
      <c r="F151" s="111"/>
      <c r="G151" s="111"/>
      <c r="H151" s="111"/>
      <c r="I151" s="111"/>
      <c r="J151" s="111"/>
      <c r="K151" s="111"/>
      <c r="L151" s="111"/>
      <c r="M151" s="111"/>
      <c r="N151" s="111"/>
      <c r="O151" s="112"/>
      <c r="P151" s="114"/>
      <c r="Q151" s="111"/>
      <c r="R151" s="111"/>
      <c r="S151" s="111"/>
      <c r="T151" s="111"/>
      <c r="U151" s="21"/>
      <c r="V151" s="21"/>
      <c r="W151" s="21"/>
      <c r="X151" s="21"/>
      <c r="Y151" s="23"/>
      <c r="Z151" s="25"/>
      <c r="AB151" s="16"/>
    </row>
    <row r="152" spans="1:28" x14ac:dyDescent="0.2">
      <c r="A152" s="111"/>
      <c r="B152" s="111"/>
      <c r="C152" s="111"/>
      <c r="D152" s="111"/>
      <c r="E152" s="111"/>
      <c r="F152" s="111"/>
      <c r="G152" s="111"/>
      <c r="H152" s="111"/>
      <c r="I152" s="111"/>
      <c r="J152" s="111"/>
      <c r="K152" s="111"/>
      <c r="L152" s="111"/>
      <c r="M152" s="111"/>
      <c r="N152" s="111"/>
      <c r="O152" s="113"/>
      <c r="P152" s="113"/>
      <c r="Q152" s="111"/>
      <c r="R152" s="111"/>
      <c r="S152" s="111"/>
      <c r="T152" s="111"/>
      <c r="U152" s="21"/>
      <c r="V152" s="21"/>
      <c r="W152" s="21"/>
      <c r="X152" s="21"/>
      <c r="Y152" s="24"/>
      <c r="Z152" s="24"/>
      <c r="AB152" s="16"/>
    </row>
    <row r="153" spans="1:28" x14ac:dyDescent="0.2">
      <c r="A153" s="111"/>
      <c r="B153" s="111"/>
      <c r="C153" s="111"/>
      <c r="D153" s="111"/>
      <c r="E153" s="111"/>
      <c r="F153" s="111"/>
      <c r="G153" s="111"/>
      <c r="H153" s="111"/>
      <c r="I153" s="111"/>
      <c r="J153" s="111"/>
      <c r="K153" s="111"/>
      <c r="L153" s="111"/>
      <c r="M153" s="111"/>
      <c r="N153" s="111"/>
      <c r="O153" s="112"/>
      <c r="P153" s="114"/>
      <c r="Q153" s="111"/>
      <c r="R153" s="111"/>
      <c r="S153" s="111"/>
      <c r="T153" s="111"/>
      <c r="U153" s="21"/>
      <c r="V153" s="21"/>
      <c r="W153" s="21"/>
      <c r="X153" s="21"/>
      <c r="Y153" s="23"/>
      <c r="Z153" s="25"/>
      <c r="AB153" s="16"/>
    </row>
    <row r="154" spans="1:28" x14ac:dyDescent="0.2">
      <c r="A154" s="164"/>
      <c r="B154" s="111"/>
      <c r="C154" s="111"/>
      <c r="D154" s="111"/>
      <c r="E154" s="111"/>
      <c r="F154" s="111"/>
      <c r="G154" s="111"/>
      <c r="H154" s="111"/>
      <c r="I154" s="111"/>
      <c r="J154" s="111"/>
      <c r="K154" s="111"/>
      <c r="L154" s="111"/>
      <c r="M154" s="111"/>
      <c r="N154" s="111"/>
      <c r="O154" s="113"/>
      <c r="P154" s="113"/>
      <c r="Q154" s="111"/>
      <c r="R154" s="111"/>
      <c r="S154" s="111"/>
      <c r="T154" s="111"/>
      <c r="U154" s="21"/>
      <c r="V154" s="21"/>
      <c r="W154" s="21"/>
      <c r="X154" s="21"/>
      <c r="Y154" s="24"/>
      <c r="Z154" s="24"/>
      <c r="AB154" s="16"/>
    </row>
    <row r="155" spans="1:28" x14ac:dyDescent="0.2">
      <c r="A155" s="164"/>
      <c r="B155" s="111"/>
      <c r="C155" s="111"/>
      <c r="D155" s="111"/>
      <c r="E155" s="111"/>
      <c r="F155" s="111"/>
      <c r="G155" s="111"/>
      <c r="H155" s="111"/>
      <c r="I155" s="111"/>
      <c r="J155" s="111"/>
      <c r="K155" s="111"/>
      <c r="L155" s="111"/>
      <c r="M155" s="111"/>
      <c r="N155" s="111"/>
      <c r="O155" s="112"/>
      <c r="P155" s="114"/>
      <c r="Q155" s="111"/>
      <c r="R155" s="111"/>
      <c r="S155" s="111"/>
      <c r="T155" s="111"/>
      <c r="U155" s="21"/>
      <c r="V155" s="21"/>
      <c r="W155" s="21"/>
      <c r="X155" s="21"/>
      <c r="Y155" s="23"/>
      <c r="Z155" s="25"/>
      <c r="AB155" s="16"/>
    </row>
    <row r="156" spans="1:28" x14ac:dyDescent="0.2">
      <c r="A156" s="111"/>
      <c r="B156" s="111"/>
      <c r="C156" s="111"/>
      <c r="D156" s="111"/>
      <c r="E156" s="111"/>
      <c r="F156" s="111"/>
      <c r="G156" s="111"/>
      <c r="H156" s="111"/>
      <c r="I156" s="111"/>
      <c r="J156" s="111"/>
      <c r="K156" s="111"/>
      <c r="L156" s="111"/>
      <c r="M156" s="111"/>
      <c r="N156" s="111"/>
      <c r="O156" s="113"/>
      <c r="P156" s="113"/>
      <c r="Q156" s="111"/>
      <c r="R156" s="111"/>
      <c r="S156" s="111"/>
      <c r="T156" s="111"/>
      <c r="U156" s="21"/>
      <c r="V156" s="21"/>
      <c r="W156" s="21"/>
      <c r="X156" s="21"/>
      <c r="Y156" s="24"/>
      <c r="Z156" s="24"/>
      <c r="AB156" s="16"/>
    </row>
    <row r="157" spans="1:28" x14ac:dyDescent="0.2">
      <c r="A157" s="164"/>
      <c r="B157" s="111"/>
      <c r="C157" s="111"/>
      <c r="D157" s="111"/>
      <c r="E157" s="111"/>
      <c r="F157" s="111"/>
      <c r="G157" s="111"/>
      <c r="H157" s="111"/>
      <c r="I157" s="111"/>
      <c r="J157" s="111"/>
      <c r="K157" s="111"/>
      <c r="L157" s="111"/>
      <c r="M157" s="111"/>
      <c r="N157" s="111"/>
      <c r="O157" s="112"/>
      <c r="P157" s="114"/>
      <c r="Q157" s="111"/>
      <c r="R157" s="111"/>
      <c r="S157" s="111"/>
      <c r="T157" s="111"/>
      <c r="U157" s="21"/>
      <c r="V157" s="21"/>
      <c r="W157" s="21"/>
      <c r="X157" s="21"/>
      <c r="Y157" s="23"/>
      <c r="Z157" s="25"/>
      <c r="AB157" s="16"/>
    </row>
    <row r="158" spans="1:28" x14ac:dyDescent="0.2">
      <c r="A158" s="164"/>
      <c r="B158" s="111"/>
      <c r="C158" s="111"/>
      <c r="D158" s="111"/>
      <c r="E158" s="111"/>
      <c r="F158" s="111"/>
      <c r="G158" s="111"/>
      <c r="H158" s="111"/>
      <c r="I158" s="111"/>
      <c r="J158" s="111"/>
      <c r="K158" s="111"/>
      <c r="L158" s="111"/>
      <c r="M158" s="111"/>
      <c r="N158" s="111"/>
      <c r="O158" s="113"/>
      <c r="P158" s="113"/>
      <c r="Q158" s="111"/>
      <c r="R158" s="111"/>
      <c r="S158" s="111"/>
      <c r="T158" s="111"/>
      <c r="U158" s="21"/>
      <c r="V158" s="21"/>
      <c r="W158" s="21"/>
      <c r="X158" s="21"/>
      <c r="Y158" s="24"/>
      <c r="Z158" s="24"/>
      <c r="AB158" s="16"/>
    </row>
    <row r="159" spans="1:28" x14ac:dyDescent="0.2">
      <c r="A159" s="164"/>
      <c r="B159" s="111"/>
      <c r="C159" s="111"/>
      <c r="D159" s="111"/>
      <c r="E159" s="111"/>
      <c r="F159" s="111"/>
      <c r="G159" s="111"/>
      <c r="H159" s="111"/>
      <c r="I159" s="111"/>
      <c r="J159" s="111"/>
      <c r="K159" s="111"/>
      <c r="L159" s="111"/>
      <c r="M159" s="111"/>
      <c r="N159" s="111"/>
      <c r="O159" s="112"/>
      <c r="P159" s="114"/>
      <c r="Q159" s="111"/>
      <c r="R159" s="111"/>
      <c r="S159" s="111"/>
      <c r="T159" s="111"/>
      <c r="U159" s="21"/>
      <c r="V159" s="21"/>
      <c r="W159" s="21"/>
      <c r="X159" s="21"/>
      <c r="Y159" s="23"/>
      <c r="Z159" s="25"/>
      <c r="AB159" s="16"/>
    </row>
    <row r="160" spans="1:28" x14ac:dyDescent="0.2">
      <c r="A160" s="111"/>
      <c r="B160" s="111"/>
      <c r="C160" s="111"/>
      <c r="D160" s="111"/>
      <c r="E160" s="111"/>
      <c r="F160" s="111"/>
      <c r="G160" s="111"/>
      <c r="H160" s="111"/>
      <c r="I160" s="111"/>
      <c r="J160" s="111"/>
      <c r="K160" s="111"/>
      <c r="L160" s="111"/>
      <c r="M160" s="111"/>
      <c r="N160" s="111"/>
      <c r="O160" s="113"/>
      <c r="P160" s="113"/>
      <c r="Q160" s="111"/>
      <c r="R160" s="111"/>
      <c r="S160" s="111"/>
      <c r="T160" s="111"/>
      <c r="U160" s="21"/>
      <c r="V160" s="21"/>
      <c r="W160" s="21"/>
      <c r="X160" s="21"/>
      <c r="Y160" s="24"/>
      <c r="Z160" s="24"/>
      <c r="AB160" s="16"/>
    </row>
    <row r="161" spans="1:28" x14ac:dyDescent="0.2">
      <c r="A161" s="164"/>
      <c r="B161" s="111"/>
      <c r="C161" s="111"/>
      <c r="D161" s="111"/>
      <c r="E161" s="111"/>
      <c r="F161" s="111"/>
      <c r="G161" s="111"/>
      <c r="H161" s="111"/>
      <c r="I161" s="111"/>
      <c r="J161" s="111"/>
      <c r="K161" s="111"/>
      <c r="L161" s="111"/>
      <c r="M161" s="111"/>
      <c r="N161" s="111"/>
      <c r="O161" s="112"/>
      <c r="P161" s="114"/>
      <c r="Q161" s="111"/>
      <c r="R161" s="111"/>
      <c r="S161" s="111"/>
      <c r="T161" s="111"/>
      <c r="U161" s="21"/>
      <c r="V161" s="21"/>
      <c r="W161" s="21"/>
      <c r="X161" s="21"/>
      <c r="Y161" s="23"/>
      <c r="Z161" s="25"/>
      <c r="AB161" s="16"/>
    </row>
    <row r="162" spans="1:28" x14ac:dyDescent="0.2">
      <c r="A162" s="111"/>
      <c r="B162" s="111"/>
      <c r="C162" s="111"/>
      <c r="D162" s="111"/>
      <c r="E162" s="111"/>
      <c r="F162" s="111"/>
      <c r="G162" s="111"/>
      <c r="H162" s="111"/>
      <c r="I162" s="111"/>
      <c r="J162" s="111"/>
      <c r="K162" s="111"/>
      <c r="L162" s="111"/>
      <c r="M162" s="111"/>
      <c r="N162" s="111"/>
      <c r="O162" s="113"/>
      <c r="P162" s="113"/>
      <c r="Q162" s="111"/>
      <c r="R162" s="111"/>
      <c r="S162" s="111"/>
      <c r="T162" s="111"/>
      <c r="U162" s="21"/>
      <c r="V162" s="21"/>
      <c r="W162" s="21"/>
      <c r="X162" s="21"/>
      <c r="Y162" s="24"/>
      <c r="Z162" s="24"/>
      <c r="AB162" s="16"/>
    </row>
    <row r="163" spans="1:28" x14ac:dyDescent="0.2">
      <c r="A163" s="164"/>
      <c r="B163" s="111"/>
      <c r="C163" s="111"/>
      <c r="D163" s="111"/>
      <c r="E163" s="111"/>
      <c r="F163" s="111"/>
      <c r="G163" s="111"/>
      <c r="H163" s="111"/>
      <c r="I163" s="111"/>
      <c r="J163" s="111"/>
      <c r="K163" s="111"/>
      <c r="L163" s="111"/>
      <c r="M163" s="111"/>
      <c r="N163" s="111"/>
      <c r="O163" s="112"/>
      <c r="P163" s="114"/>
      <c r="Q163" s="111"/>
      <c r="R163" s="111"/>
      <c r="S163" s="111"/>
      <c r="T163" s="111"/>
      <c r="U163" s="21"/>
      <c r="V163" s="21"/>
      <c r="W163" s="21"/>
      <c r="X163" s="21"/>
      <c r="Y163" s="23"/>
      <c r="Z163" s="25"/>
      <c r="AB163" s="16"/>
    </row>
    <row r="164" spans="1:28" x14ac:dyDescent="0.2">
      <c r="A164" s="111"/>
      <c r="B164" s="111"/>
      <c r="C164" s="111"/>
      <c r="D164" s="111"/>
      <c r="E164" s="111"/>
      <c r="F164" s="111"/>
      <c r="G164" s="111"/>
      <c r="H164" s="111"/>
      <c r="I164" s="111"/>
      <c r="J164" s="111"/>
      <c r="K164" s="111"/>
      <c r="L164" s="111"/>
      <c r="M164" s="111"/>
      <c r="N164" s="111"/>
      <c r="O164" s="113"/>
      <c r="P164" s="113"/>
      <c r="Q164" s="111"/>
      <c r="R164" s="111"/>
      <c r="S164" s="111"/>
      <c r="T164" s="111"/>
      <c r="U164" s="21"/>
      <c r="V164" s="21"/>
      <c r="W164" s="21"/>
      <c r="X164" s="21"/>
      <c r="Y164" s="24"/>
      <c r="Z164" s="24"/>
      <c r="AB164" s="16"/>
    </row>
    <row r="165" spans="1:28" x14ac:dyDescent="0.2">
      <c r="A165" s="164"/>
      <c r="B165" s="111"/>
      <c r="C165" s="111"/>
      <c r="D165" s="111"/>
      <c r="E165" s="111"/>
      <c r="F165" s="111"/>
      <c r="G165" s="111"/>
      <c r="H165" s="111"/>
      <c r="I165" s="111"/>
      <c r="J165" s="111"/>
      <c r="K165" s="111"/>
      <c r="L165" s="111"/>
      <c r="M165" s="111"/>
      <c r="N165" s="111"/>
      <c r="O165" s="112"/>
      <c r="P165" s="114"/>
      <c r="Q165" s="111"/>
      <c r="R165" s="111"/>
      <c r="S165" s="111"/>
      <c r="T165" s="111"/>
      <c r="U165" s="21"/>
      <c r="V165" s="21"/>
      <c r="W165" s="21"/>
      <c r="X165" s="21"/>
      <c r="Y165" s="23"/>
      <c r="Z165" s="25"/>
      <c r="AB165" s="16"/>
    </row>
    <row r="166" spans="1:28" x14ac:dyDescent="0.2">
      <c r="A166" s="111"/>
      <c r="B166" s="111"/>
      <c r="C166" s="111"/>
      <c r="D166" s="111"/>
      <c r="E166" s="111"/>
      <c r="F166" s="111"/>
      <c r="G166" s="111"/>
      <c r="H166" s="111"/>
      <c r="I166" s="111"/>
      <c r="J166" s="111"/>
      <c r="K166" s="111"/>
      <c r="L166" s="111"/>
      <c r="M166" s="111"/>
      <c r="N166" s="111"/>
      <c r="O166" s="113"/>
      <c r="P166" s="113"/>
      <c r="Q166" s="111"/>
      <c r="R166" s="111"/>
      <c r="S166" s="111"/>
      <c r="T166" s="111"/>
      <c r="U166" s="21"/>
      <c r="V166" s="21"/>
      <c r="W166" s="21"/>
      <c r="X166" s="21"/>
      <c r="Y166" s="24"/>
      <c r="Z166" s="24"/>
      <c r="AB166" s="16"/>
    </row>
    <row r="167" spans="1:28" x14ac:dyDescent="0.2">
      <c r="A167" s="164"/>
      <c r="B167" s="111"/>
      <c r="C167" s="111"/>
      <c r="D167" s="111"/>
      <c r="E167" s="111"/>
      <c r="F167" s="111"/>
      <c r="G167" s="111"/>
      <c r="H167" s="111"/>
      <c r="I167" s="111"/>
      <c r="J167" s="111"/>
      <c r="K167" s="111"/>
      <c r="L167" s="111"/>
      <c r="M167" s="111"/>
      <c r="N167" s="111"/>
      <c r="O167" s="112"/>
      <c r="P167" s="114"/>
      <c r="Q167" s="111"/>
      <c r="R167" s="111"/>
      <c r="S167" s="111"/>
      <c r="T167" s="111"/>
      <c r="U167" s="21"/>
      <c r="V167" s="21"/>
      <c r="W167" s="21"/>
      <c r="X167" s="21"/>
      <c r="Y167" s="23"/>
      <c r="Z167" s="25"/>
      <c r="AB167" s="16"/>
    </row>
    <row r="168" spans="1:28" x14ac:dyDescent="0.2">
      <c r="A168" s="88"/>
      <c r="B168" s="88"/>
      <c r="C168" s="88"/>
      <c r="D168" s="88"/>
      <c r="E168" s="88"/>
      <c r="F168" s="88"/>
      <c r="G168" s="88"/>
      <c r="H168" s="88"/>
      <c r="I168" s="88"/>
      <c r="J168" s="88"/>
      <c r="K168" s="88"/>
      <c r="L168" s="88"/>
      <c r="M168" s="88"/>
      <c r="N168" s="88"/>
      <c r="O168" s="88"/>
      <c r="P168" s="88"/>
      <c r="Q168" s="88"/>
      <c r="R168" s="88"/>
      <c r="S168" s="88"/>
      <c r="T168" s="88"/>
    </row>
    <row r="169" spans="1:28" x14ac:dyDescent="0.2">
      <c r="A169" s="88"/>
      <c r="B169" s="88"/>
      <c r="C169" s="88"/>
      <c r="D169" s="88"/>
      <c r="E169" s="88"/>
      <c r="F169" s="88"/>
      <c r="G169" s="88"/>
      <c r="H169" s="88"/>
      <c r="I169" s="88"/>
      <c r="J169" s="88"/>
      <c r="K169" s="88"/>
      <c r="L169" s="88"/>
      <c r="M169" s="88"/>
      <c r="N169" s="88"/>
      <c r="O169" s="88"/>
      <c r="P169" s="88"/>
      <c r="Q169" s="88"/>
      <c r="R169" s="88"/>
      <c r="S169" s="88"/>
      <c r="T169" s="88"/>
    </row>
    <row r="170" spans="1:28" x14ac:dyDescent="0.2">
      <c r="A170" s="88"/>
      <c r="B170" s="88"/>
      <c r="C170" s="88"/>
      <c r="D170" s="88"/>
      <c r="E170" s="88"/>
      <c r="F170" s="88"/>
      <c r="G170" s="88"/>
      <c r="H170" s="88"/>
      <c r="I170" s="88"/>
      <c r="J170" s="88"/>
      <c r="K170" s="88"/>
      <c r="L170" s="88"/>
      <c r="M170" s="88"/>
      <c r="N170" s="88"/>
      <c r="O170" s="88"/>
      <c r="P170" s="88"/>
      <c r="Q170" s="88"/>
      <c r="R170" s="88"/>
      <c r="S170" s="88"/>
      <c r="T170" s="88"/>
    </row>
    <row r="171" spans="1:28" x14ac:dyDescent="0.2">
      <c r="A171" s="69" t="s">
        <v>51</v>
      </c>
      <c r="B171" s="69"/>
      <c r="C171" s="69"/>
      <c r="D171" s="69"/>
      <c r="E171" s="69"/>
      <c r="F171" s="69"/>
      <c r="G171" s="69"/>
      <c r="H171" s="69"/>
      <c r="I171" s="88"/>
      <c r="J171" s="88"/>
      <c r="K171" s="88"/>
      <c r="L171" s="88"/>
      <c r="M171" s="88"/>
      <c r="N171" s="88"/>
      <c r="O171" s="88"/>
      <c r="P171" s="88"/>
      <c r="Q171" s="88"/>
      <c r="R171" s="88"/>
      <c r="S171" s="88"/>
      <c r="T171" s="88"/>
    </row>
    <row r="172" spans="1:28" x14ac:dyDescent="0.2">
      <c r="A172" s="149">
        <f ca="1">WEEKDAY(C4)</f>
        <v>2</v>
      </c>
      <c r="B172" s="69"/>
      <c r="C172" s="69"/>
      <c r="D172" s="69"/>
      <c r="E172" s="69"/>
      <c r="F172" s="69"/>
      <c r="G172" s="69"/>
      <c r="H172" s="69"/>
      <c r="I172" s="88"/>
      <c r="J172" s="88"/>
      <c r="K172" s="88"/>
      <c r="L172" s="88"/>
      <c r="M172" s="88"/>
      <c r="N172" s="88"/>
      <c r="O172" s="88"/>
      <c r="P172" s="88"/>
      <c r="Q172" s="88"/>
      <c r="R172" s="88"/>
      <c r="S172" s="88"/>
      <c r="T172" s="88"/>
    </row>
    <row r="173" spans="1:28" x14ac:dyDescent="0.2">
      <c r="A173" s="69" t="s">
        <v>52</v>
      </c>
      <c r="B173" s="69"/>
      <c r="C173" s="69"/>
      <c r="D173" s="69"/>
      <c r="E173" s="69"/>
      <c r="F173" s="69"/>
      <c r="G173" s="69"/>
      <c r="H173" s="69"/>
      <c r="I173" s="88"/>
      <c r="J173" s="88"/>
      <c r="K173" s="88"/>
      <c r="L173" s="88"/>
      <c r="M173" s="88"/>
      <c r="N173" s="88"/>
      <c r="O173" s="88"/>
      <c r="P173" s="88"/>
      <c r="Q173" s="88"/>
      <c r="R173" s="88"/>
      <c r="S173" s="88"/>
      <c r="T173" s="88"/>
    </row>
    <row r="174" spans="1:28" x14ac:dyDescent="0.2">
      <c r="A174" s="150" t="str">
        <f ca="1">IF(A172=1, "6", IF(A172=2, "5", IF(A172=3,"4", IF(A172=4,"3",IF(A172=5,"2", IF(A172=6,"1", IF(A172=7,"0")))))))</f>
        <v>5</v>
      </c>
      <c r="B174" s="69"/>
      <c r="C174" s="69"/>
      <c r="D174" s="69"/>
      <c r="E174" s="69"/>
      <c r="F174" s="69"/>
      <c r="G174" s="69"/>
      <c r="H174" s="69"/>
      <c r="I174" s="88"/>
      <c r="J174" s="88"/>
      <c r="K174" s="88"/>
      <c r="L174" s="88"/>
      <c r="M174" s="88"/>
      <c r="N174" s="88"/>
      <c r="O174" s="88"/>
      <c r="P174" s="88"/>
      <c r="Q174" s="88"/>
      <c r="R174" s="88"/>
      <c r="S174" s="88"/>
      <c r="T174" s="88"/>
    </row>
    <row r="175" spans="1:28" x14ac:dyDescent="0.2">
      <c r="A175" s="69"/>
      <c r="B175" s="69"/>
      <c r="C175" s="69"/>
      <c r="D175" s="69"/>
      <c r="E175" s="69"/>
      <c r="F175" s="69"/>
      <c r="G175" s="69"/>
      <c r="H175" s="69"/>
      <c r="I175" s="88"/>
      <c r="J175" s="88"/>
      <c r="K175" s="88"/>
      <c r="L175" s="88"/>
      <c r="M175" s="88"/>
      <c r="N175" s="88"/>
      <c r="O175" s="88"/>
      <c r="P175" s="88"/>
      <c r="Q175" s="88"/>
      <c r="R175" s="88"/>
      <c r="S175" s="88"/>
      <c r="T175" s="88"/>
    </row>
    <row r="176" spans="1:28" x14ac:dyDescent="0.2">
      <c r="A176" s="88"/>
      <c r="B176" s="88"/>
      <c r="C176" s="88"/>
      <c r="D176" s="88"/>
      <c r="E176" s="88"/>
      <c r="F176" s="88"/>
      <c r="G176" s="88"/>
      <c r="H176" s="88"/>
      <c r="I176" s="88"/>
      <c r="J176" s="88"/>
      <c r="K176" s="88"/>
      <c r="L176" s="88"/>
      <c r="M176" s="88"/>
      <c r="N176" s="88"/>
      <c r="O176" s="88"/>
      <c r="P176" s="88"/>
      <c r="Q176" s="88"/>
      <c r="R176" s="88"/>
      <c r="S176" s="88"/>
      <c r="T176" s="88"/>
    </row>
    <row r="177" spans="1:20" x14ac:dyDescent="0.2">
      <c r="A177" s="88"/>
      <c r="B177" s="88"/>
      <c r="C177" s="88"/>
      <c r="D177" s="88"/>
      <c r="E177" s="88"/>
      <c r="F177" s="88"/>
      <c r="G177" s="88"/>
      <c r="H177" s="88"/>
      <c r="I177" s="88"/>
      <c r="J177" s="88"/>
      <c r="K177" s="88"/>
      <c r="L177" s="88"/>
      <c r="M177" s="88"/>
      <c r="N177" s="88"/>
      <c r="O177" s="88"/>
      <c r="P177" s="88"/>
      <c r="Q177" s="88"/>
      <c r="R177" s="88"/>
      <c r="S177" s="88"/>
      <c r="T177" s="88"/>
    </row>
    <row r="178" spans="1:20" x14ac:dyDescent="0.2">
      <c r="A178" s="88"/>
      <c r="B178" s="88"/>
      <c r="C178" s="88"/>
      <c r="D178" s="88"/>
      <c r="E178" s="88"/>
      <c r="F178" s="88"/>
      <c r="G178" s="88"/>
      <c r="H178" s="88"/>
      <c r="I178" s="88"/>
      <c r="J178" s="88"/>
      <c r="K178" s="88"/>
      <c r="L178" s="88"/>
      <c r="M178" s="88"/>
      <c r="N178" s="88"/>
      <c r="O178" s="88"/>
      <c r="P178" s="88"/>
      <c r="Q178" s="88"/>
      <c r="R178" s="88"/>
      <c r="S178" s="88"/>
      <c r="T178" s="88"/>
    </row>
    <row r="179" spans="1:20" x14ac:dyDescent="0.2">
      <c r="A179" s="88"/>
      <c r="B179" s="88"/>
      <c r="C179" s="88"/>
      <c r="D179" s="88"/>
      <c r="E179" s="88"/>
      <c r="F179" s="88"/>
      <c r="G179" s="88"/>
      <c r="H179" s="88"/>
      <c r="I179" s="88"/>
      <c r="J179" s="88"/>
      <c r="K179" s="88"/>
      <c r="L179" s="88"/>
      <c r="M179" s="88"/>
      <c r="N179" s="88"/>
      <c r="O179" s="88"/>
      <c r="P179" s="88"/>
      <c r="Q179" s="88"/>
      <c r="R179" s="88"/>
      <c r="S179" s="88"/>
      <c r="T179" s="88"/>
    </row>
    <row r="180" spans="1:20" x14ac:dyDescent="0.2">
      <c r="A180" s="88"/>
      <c r="B180" s="88"/>
      <c r="C180" s="88"/>
      <c r="D180" s="88"/>
      <c r="E180" s="88"/>
      <c r="F180" s="88"/>
      <c r="G180" s="88"/>
      <c r="H180" s="88"/>
      <c r="I180" s="88"/>
      <c r="J180" s="88"/>
      <c r="K180" s="88"/>
      <c r="L180" s="88"/>
      <c r="M180" s="88"/>
      <c r="N180" s="88"/>
      <c r="O180" s="88"/>
      <c r="P180" s="88"/>
      <c r="Q180" s="88"/>
      <c r="R180" s="88"/>
      <c r="S180" s="88"/>
      <c r="T180" s="88"/>
    </row>
    <row r="181" spans="1:20" x14ac:dyDescent="0.2">
      <c r="A181" s="88"/>
      <c r="B181" s="88"/>
      <c r="C181" s="88"/>
      <c r="D181" s="88"/>
      <c r="E181" s="88"/>
      <c r="F181" s="88"/>
      <c r="G181" s="88"/>
      <c r="H181" s="88"/>
      <c r="I181" s="88"/>
      <c r="J181" s="88"/>
      <c r="K181" s="88"/>
      <c r="L181" s="88"/>
      <c r="M181" s="88"/>
      <c r="N181" s="88"/>
      <c r="O181" s="88"/>
      <c r="P181" s="88"/>
      <c r="Q181" s="88"/>
      <c r="R181" s="88"/>
      <c r="S181" s="88"/>
      <c r="T181" s="88"/>
    </row>
    <row r="182" spans="1:20" x14ac:dyDescent="0.2">
      <c r="A182" s="88"/>
      <c r="B182" s="88"/>
      <c r="C182" s="88"/>
      <c r="D182" s="88"/>
      <c r="E182" s="88"/>
      <c r="F182" s="88"/>
      <c r="G182" s="88"/>
      <c r="H182" s="88"/>
      <c r="I182" s="88"/>
      <c r="J182" s="88"/>
      <c r="K182" s="88"/>
      <c r="L182" s="88"/>
      <c r="M182" s="88"/>
      <c r="N182" s="88"/>
      <c r="O182" s="88"/>
      <c r="P182" s="88"/>
      <c r="Q182" s="88"/>
      <c r="R182" s="88"/>
      <c r="S182" s="88"/>
      <c r="T182" s="88"/>
    </row>
    <row r="183" spans="1:20" x14ac:dyDescent="0.2">
      <c r="A183" s="88"/>
      <c r="B183" s="88"/>
      <c r="C183" s="88"/>
      <c r="D183" s="88"/>
      <c r="E183" s="88"/>
      <c r="F183" s="88"/>
      <c r="G183" s="88"/>
      <c r="H183" s="88"/>
      <c r="I183" s="88"/>
      <c r="J183" s="88"/>
      <c r="K183" s="88"/>
      <c r="L183" s="88"/>
      <c r="M183" s="88"/>
      <c r="N183" s="88"/>
      <c r="O183" s="88"/>
      <c r="P183" s="88"/>
      <c r="Q183" s="88"/>
      <c r="R183" s="88"/>
      <c r="S183" s="88"/>
      <c r="T183" s="88"/>
    </row>
    <row r="184" spans="1:20" x14ac:dyDescent="0.2">
      <c r="A184" s="88"/>
      <c r="B184" s="88"/>
      <c r="C184" s="88"/>
      <c r="D184" s="88"/>
      <c r="E184" s="88"/>
      <c r="F184" s="88"/>
      <c r="G184" s="88"/>
      <c r="H184" s="88"/>
      <c r="I184" s="88"/>
      <c r="J184" s="88"/>
      <c r="K184" s="88"/>
      <c r="L184" s="88"/>
      <c r="M184" s="88"/>
      <c r="N184" s="88"/>
      <c r="O184" s="88"/>
      <c r="P184" s="88"/>
      <c r="Q184" s="88"/>
      <c r="R184" s="88"/>
      <c r="S184" s="88"/>
      <c r="T184" s="88"/>
    </row>
    <row r="185" spans="1:20" x14ac:dyDescent="0.2">
      <c r="A185" s="88"/>
      <c r="B185" s="88"/>
      <c r="C185" s="88"/>
      <c r="D185" s="88"/>
      <c r="E185" s="88"/>
      <c r="F185" s="88"/>
      <c r="G185" s="88"/>
      <c r="H185" s="88"/>
      <c r="I185" s="88"/>
      <c r="J185" s="88"/>
      <c r="K185" s="88"/>
      <c r="L185" s="88"/>
      <c r="M185" s="88"/>
      <c r="N185" s="88"/>
      <c r="O185" s="88"/>
      <c r="P185" s="88"/>
      <c r="Q185" s="88"/>
      <c r="R185" s="88"/>
      <c r="S185" s="88"/>
      <c r="T185" s="88"/>
    </row>
    <row r="186" spans="1:20" x14ac:dyDescent="0.2">
      <c r="A186" s="88"/>
      <c r="B186" s="88"/>
      <c r="C186" s="88"/>
      <c r="D186" s="88"/>
      <c r="E186" s="88"/>
      <c r="F186" s="88"/>
      <c r="G186" s="88"/>
      <c r="H186" s="88"/>
      <c r="I186" s="88"/>
      <c r="J186" s="88"/>
      <c r="K186" s="88"/>
      <c r="L186" s="88"/>
      <c r="M186" s="88"/>
      <c r="N186" s="88"/>
      <c r="O186" s="88"/>
      <c r="P186" s="88"/>
      <c r="Q186" s="88"/>
      <c r="R186" s="88"/>
      <c r="S186" s="88"/>
      <c r="T186" s="88"/>
    </row>
    <row r="187" spans="1:20" x14ac:dyDescent="0.2">
      <c r="A187" s="88"/>
      <c r="B187" s="88"/>
      <c r="C187" s="88"/>
      <c r="D187" s="88"/>
      <c r="E187" s="88"/>
      <c r="F187" s="88"/>
      <c r="G187" s="88"/>
      <c r="H187" s="88"/>
      <c r="I187" s="88"/>
      <c r="J187" s="88"/>
      <c r="K187" s="88"/>
      <c r="L187" s="88"/>
      <c r="M187" s="88"/>
      <c r="N187" s="88"/>
      <c r="O187" s="88"/>
      <c r="P187" s="88"/>
      <c r="Q187" s="88"/>
      <c r="R187" s="88"/>
      <c r="S187" s="88"/>
      <c r="T187" s="88"/>
    </row>
    <row r="188" spans="1:20" x14ac:dyDescent="0.2">
      <c r="A188" s="88"/>
      <c r="B188" s="88"/>
      <c r="C188" s="88"/>
      <c r="D188" s="88"/>
      <c r="E188" s="88"/>
      <c r="F188" s="88"/>
      <c r="G188" s="88"/>
      <c r="H188" s="88"/>
      <c r="I188" s="88"/>
      <c r="J188" s="88"/>
      <c r="K188" s="88"/>
      <c r="L188" s="88"/>
      <c r="M188" s="88"/>
      <c r="N188" s="88"/>
      <c r="O188" s="88"/>
      <c r="P188" s="88"/>
      <c r="Q188" s="88"/>
      <c r="R188" s="88"/>
      <c r="S188" s="88"/>
      <c r="T188" s="88"/>
    </row>
    <row r="189" spans="1:20" x14ac:dyDescent="0.2">
      <c r="A189" s="88"/>
      <c r="B189" s="88"/>
      <c r="C189" s="88"/>
      <c r="D189" s="88"/>
      <c r="E189" s="88"/>
      <c r="F189" s="88"/>
      <c r="G189" s="88"/>
      <c r="H189" s="88"/>
      <c r="I189" s="88"/>
      <c r="J189" s="88"/>
      <c r="K189" s="88"/>
      <c r="L189" s="88"/>
      <c r="M189" s="88"/>
      <c r="N189" s="88"/>
      <c r="O189" s="88"/>
      <c r="P189" s="88"/>
      <c r="Q189" s="88"/>
      <c r="R189" s="88"/>
      <c r="S189" s="88"/>
      <c r="T189" s="88"/>
    </row>
    <row r="190" spans="1:20" x14ac:dyDescent="0.2">
      <c r="A190" s="88"/>
      <c r="B190" s="88"/>
      <c r="C190" s="88"/>
      <c r="D190" s="88"/>
      <c r="E190" s="88"/>
      <c r="F190" s="88"/>
      <c r="G190" s="88"/>
      <c r="H190" s="88"/>
      <c r="I190" s="88"/>
      <c r="J190" s="88"/>
      <c r="K190" s="88"/>
      <c r="L190" s="88"/>
      <c r="M190" s="88"/>
      <c r="N190" s="88"/>
      <c r="O190" s="88"/>
      <c r="P190" s="88"/>
      <c r="Q190" s="88"/>
      <c r="R190" s="88"/>
      <c r="S190" s="88"/>
      <c r="T190" s="88"/>
    </row>
    <row r="191" spans="1:20" x14ac:dyDescent="0.2">
      <c r="A191" s="88"/>
      <c r="B191" s="88"/>
      <c r="C191" s="88"/>
      <c r="D191" s="88"/>
      <c r="E191" s="88"/>
      <c r="F191" s="88"/>
      <c r="G191" s="88"/>
      <c r="H191" s="88"/>
      <c r="I191" s="88"/>
      <c r="J191" s="88"/>
      <c r="K191" s="88"/>
      <c r="L191" s="88"/>
      <c r="M191" s="88"/>
      <c r="N191" s="88"/>
      <c r="O191" s="88"/>
      <c r="P191" s="88"/>
      <c r="Q191" s="88"/>
      <c r="R191" s="88"/>
      <c r="S191" s="88"/>
      <c r="T191" s="88"/>
    </row>
    <row r="192" spans="1:20" x14ac:dyDescent="0.2">
      <c r="A192" s="88"/>
      <c r="B192" s="88"/>
      <c r="C192" s="88"/>
      <c r="D192" s="88"/>
      <c r="E192" s="88"/>
      <c r="F192" s="88"/>
      <c r="G192" s="88"/>
      <c r="H192" s="88"/>
      <c r="I192" s="88"/>
      <c r="J192" s="88"/>
      <c r="K192" s="88"/>
      <c r="L192" s="88"/>
      <c r="M192" s="88"/>
      <c r="N192" s="88"/>
      <c r="O192" s="88"/>
      <c r="P192" s="88"/>
      <c r="Q192" s="88"/>
      <c r="R192" s="88"/>
      <c r="S192" s="88"/>
      <c r="T192" s="88"/>
    </row>
    <row r="193" spans="1:20" x14ac:dyDescent="0.2">
      <c r="A193" s="88"/>
      <c r="B193" s="88"/>
      <c r="C193" s="88"/>
      <c r="D193" s="88"/>
      <c r="E193" s="88"/>
      <c r="F193" s="88"/>
      <c r="G193" s="88"/>
      <c r="H193" s="88"/>
      <c r="I193" s="88"/>
      <c r="J193" s="88"/>
      <c r="K193" s="88"/>
      <c r="L193" s="88"/>
      <c r="M193" s="88"/>
      <c r="N193" s="88"/>
      <c r="O193" s="88"/>
      <c r="P193" s="88"/>
      <c r="Q193" s="88"/>
      <c r="R193" s="88"/>
      <c r="S193" s="88"/>
      <c r="T193" s="88"/>
    </row>
    <row r="194" spans="1:20" x14ac:dyDescent="0.2">
      <c r="A194" s="88"/>
      <c r="B194" s="88"/>
      <c r="C194" s="88"/>
      <c r="D194" s="88"/>
      <c r="E194" s="88"/>
      <c r="F194" s="88"/>
      <c r="G194" s="88"/>
      <c r="H194" s="88"/>
      <c r="I194" s="88"/>
      <c r="J194" s="88"/>
      <c r="K194" s="88"/>
      <c r="L194" s="88"/>
      <c r="M194" s="88"/>
      <c r="N194" s="88"/>
      <c r="O194" s="88"/>
      <c r="P194" s="88"/>
      <c r="Q194" s="88"/>
      <c r="R194" s="88"/>
      <c r="S194" s="88"/>
      <c r="T194" s="88"/>
    </row>
    <row r="195" spans="1:20" x14ac:dyDescent="0.2">
      <c r="A195" s="88"/>
      <c r="B195" s="88"/>
      <c r="C195" s="88"/>
      <c r="D195" s="88"/>
      <c r="E195" s="88"/>
      <c r="F195" s="88"/>
      <c r="G195" s="88"/>
      <c r="H195" s="88"/>
      <c r="I195" s="88"/>
      <c r="J195" s="88"/>
      <c r="K195" s="88"/>
      <c r="L195" s="88"/>
      <c r="M195" s="88"/>
      <c r="N195" s="88"/>
      <c r="O195" s="88"/>
      <c r="P195" s="88"/>
      <c r="Q195" s="88"/>
      <c r="R195" s="88"/>
      <c r="S195" s="88"/>
      <c r="T195" s="88"/>
    </row>
    <row r="196" spans="1:20" x14ac:dyDescent="0.2">
      <c r="A196" s="88"/>
      <c r="B196" s="88"/>
      <c r="C196" s="88"/>
      <c r="D196" s="88"/>
      <c r="E196" s="88"/>
      <c r="F196" s="88"/>
      <c r="G196" s="88"/>
      <c r="H196" s="88"/>
      <c r="I196" s="88"/>
      <c r="J196" s="88"/>
      <c r="K196" s="88"/>
      <c r="L196" s="88"/>
      <c r="M196" s="88"/>
      <c r="N196" s="88"/>
      <c r="O196" s="88"/>
      <c r="P196" s="88"/>
      <c r="Q196" s="88"/>
      <c r="R196" s="88"/>
      <c r="S196" s="88"/>
      <c r="T196" s="88"/>
    </row>
    <row r="197" spans="1:20" x14ac:dyDescent="0.2">
      <c r="A197" s="88"/>
      <c r="B197" s="88"/>
      <c r="C197" s="88"/>
      <c r="D197" s="88"/>
      <c r="E197" s="88"/>
      <c r="F197" s="88"/>
      <c r="G197" s="88"/>
      <c r="H197" s="88"/>
      <c r="I197" s="88"/>
      <c r="J197" s="88"/>
      <c r="K197" s="88"/>
      <c r="L197" s="88"/>
      <c r="M197" s="88"/>
      <c r="N197" s="88"/>
      <c r="O197" s="88"/>
      <c r="P197" s="88"/>
      <c r="Q197" s="88"/>
      <c r="R197" s="88"/>
      <c r="S197" s="88"/>
      <c r="T197" s="88"/>
    </row>
    <row r="198" spans="1:20" x14ac:dyDescent="0.2">
      <c r="A198" s="88"/>
      <c r="B198" s="88"/>
      <c r="C198" s="88"/>
      <c r="D198" s="88"/>
      <c r="E198" s="88"/>
      <c r="F198" s="88"/>
      <c r="G198" s="88"/>
      <c r="H198" s="88"/>
      <c r="I198" s="88"/>
      <c r="J198" s="88"/>
      <c r="K198" s="88"/>
      <c r="L198" s="88"/>
      <c r="M198" s="88"/>
      <c r="N198" s="88"/>
      <c r="O198" s="88"/>
      <c r="P198" s="88"/>
      <c r="Q198" s="88"/>
      <c r="R198" s="88"/>
      <c r="S198" s="88"/>
      <c r="T198" s="88"/>
    </row>
    <row r="199" spans="1:20" x14ac:dyDescent="0.2">
      <c r="A199" s="88"/>
      <c r="B199" s="88"/>
      <c r="C199" s="88"/>
      <c r="D199" s="88"/>
      <c r="E199" s="88"/>
      <c r="F199" s="88"/>
      <c r="G199" s="88"/>
      <c r="H199" s="88"/>
      <c r="I199" s="88"/>
      <c r="J199" s="88"/>
      <c r="K199" s="88"/>
      <c r="L199" s="88"/>
      <c r="M199" s="88"/>
      <c r="N199" s="88"/>
      <c r="O199" s="88"/>
      <c r="P199" s="88"/>
      <c r="Q199" s="88"/>
      <c r="R199" s="88"/>
      <c r="S199" s="88"/>
      <c r="T199" s="88"/>
    </row>
    <row r="200" spans="1:20" ht="15" x14ac:dyDescent="0.25">
      <c r="A200" s="88"/>
      <c r="B200" s="88"/>
      <c r="C200" s="88"/>
      <c r="D200" s="88"/>
      <c r="E200" s="88"/>
      <c r="F200" s="88"/>
      <c r="G200" s="88"/>
      <c r="H200" s="88"/>
      <c r="I200" s="88"/>
      <c r="J200" s="107"/>
      <c r="K200" s="107"/>
      <c r="L200" s="6"/>
      <c r="M200" s="107"/>
      <c r="N200" s="107"/>
      <c r="O200" s="107"/>
      <c r="P200" s="88"/>
      <c r="Q200" s="88"/>
      <c r="R200" s="88"/>
      <c r="S200" s="88"/>
      <c r="T200" s="88"/>
    </row>
    <row r="201" spans="1:20" ht="15" x14ac:dyDescent="0.25">
      <c r="A201" s="88"/>
      <c r="B201" s="88"/>
      <c r="C201" s="88"/>
      <c r="D201" s="88"/>
      <c r="E201" s="88"/>
      <c r="F201" s="88"/>
      <c r="G201" s="88"/>
      <c r="H201" s="88"/>
      <c r="I201" s="88"/>
      <c r="J201" s="7"/>
      <c r="K201" s="7"/>
      <c r="L201" s="7"/>
      <c r="M201" s="8"/>
      <c r="N201" s="9"/>
      <c r="O201" s="9"/>
      <c r="P201" s="88"/>
      <c r="Q201" s="88"/>
      <c r="R201" s="88"/>
      <c r="S201" s="88"/>
      <c r="T201" s="88"/>
    </row>
    <row r="202" spans="1:20" ht="15" x14ac:dyDescent="0.25">
      <c r="A202" s="88"/>
      <c r="B202" s="88"/>
      <c r="C202" s="88"/>
      <c r="D202" s="88"/>
      <c r="E202" s="88"/>
      <c r="F202" s="88"/>
      <c r="G202" s="88"/>
      <c r="H202" s="88"/>
      <c r="I202" s="88"/>
      <c r="J202" s="7"/>
      <c r="K202" s="7"/>
      <c r="L202" s="7"/>
      <c r="M202" s="8"/>
      <c r="N202" s="9"/>
      <c r="O202" s="9"/>
      <c r="P202" s="88"/>
      <c r="Q202" s="88"/>
      <c r="R202" s="88"/>
      <c r="S202" s="88"/>
      <c r="T202" s="88"/>
    </row>
    <row r="203" spans="1:20" x14ac:dyDescent="0.2">
      <c r="A203" s="88"/>
      <c r="B203" s="88"/>
      <c r="C203" s="88"/>
      <c r="D203" s="88"/>
      <c r="E203" s="88"/>
      <c r="F203" s="88"/>
      <c r="G203" s="88"/>
      <c r="H203" s="88"/>
      <c r="I203" s="88"/>
      <c r="J203" s="12"/>
      <c r="K203" s="12"/>
      <c r="L203" s="12"/>
      <c r="M203" s="12"/>
      <c r="N203" s="12"/>
      <c r="O203" s="12"/>
      <c r="P203" s="88"/>
      <c r="Q203" s="88"/>
      <c r="R203" s="88"/>
      <c r="S203" s="88"/>
      <c r="T203" s="88"/>
    </row>
    <row r="204" spans="1:20" x14ac:dyDescent="0.2">
      <c r="A204" s="88"/>
      <c r="B204" s="88"/>
      <c r="C204" s="88"/>
      <c r="D204" s="88"/>
      <c r="E204" s="88"/>
      <c r="F204" s="88"/>
      <c r="G204" s="88"/>
      <c r="H204" s="88"/>
      <c r="I204" s="88"/>
      <c r="J204" s="115"/>
      <c r="K204" s="115"/>
      <c r="L204" s="115"/>
      <c r="M204" s="115"/>
      <c r="N204" s="115"/>
      <c r="O204" s="115"/>
      <c r="P204" s="88"/>
      <c r="Q204" s="88"/>
      <c r="R204" s="88"/>
      <c r="S204" s="88"/>
      <c r="T204" s="88"/>
    </row>
    <row r="205" spans="1:20" x14ac:dyDescent="0.2">
      <c r="A205" s="88"/>
      <c r="B205" s="88"/>
      <c r="C205" s="88"/>
      <c r="D205" s="88"/>
      <c r="E205" s="88"/>
      <c r="F205" s="88"/>
      <c r="G205" s="88"/>
      <c r="H205" s="88"/>
      <c r="I205" s="88"/>
      <c r="J205" s="115"/>
      <c r="K205" s="115"/>
      <c r="L205" s="115"/>
      <c r="M205" s="115"/>
      <c r="N205" s="115"/>
      <c r="O205" s="115"/>
      <c r="P205" s="88"/>
      <c r="Q205" s="88"/>
      <c r="R205" s="88"/>
      <c r="S205" s="88"/>
      <c r="T205" s="88"/>
    </row>
    <row r="206" spans="1:20" x14ac:dyDescent="0.2">
      <c r="A206" s="88"/>
      <c r="B206" s="88"/>
      <c r="C206" s="88"/>
      <c r="D206" s="88"/>
      <c r="E206" s="88"/>
      <c r="F206" s="88"/>
      <c r="G206" s="88"/>
      <c r="H206" s="88"/>
      <c r="I206" s="88"/>
      <c r="J206" s="12"/>
      <c r="K206" s="12"/>
      <c r="L206" s="116"/>
      <c r="M206" s="12"/>
      <c r="N206" s="12"/>
      <c r="O206" s="115"/>
      <c r="P206" s="88"/>
      <c r="Q206" s="88"/>
      <c r="R206" s="88"/>
      <c r="S206" s="88"/>
      <c r="T206" s="88"/>
    </row>
    <row r="207" spans="1:20" x14ac:dyDescent="0.2">
      <c r="A207" s="88"/>
      <c r="B207" s="88"/>
      <c r="C207" s="88"/>
      <c r="D207" s="88"/>
      <c r="E207" s="88"/>
      <c r="F207" s="88"/>
      <c r="G207" s="88"/>
      <c r="H207" s="88"/>
      <c r="I207" s="88"/>
      <c r="J207" s="115"/>
      <c r="K207" s="116"/>
      <c r="L207" s="116"/>
      <c r="M207" s="115"/>
      <c r="N207" s="115"/>
      <c r="O207" s="115"/>
      <c r="P207" s="88"/>
      <c r="Q207" s="88"/>
      <c r="R207" s="88"/>
      <c r="S207" s="88"/>
      <c r="T207" s="88"/>
    </row>
    <row r="208" spans="1:20" x14ac:dyDescent="0.2">
      <c r="A208" s="88"/>
      <c r="B208" s="88"/>
      <c r="C208" s="88"/>
      <c r="D208" s="88"/>
      <c r="E208" s="88"/>
      <c r="F208" s="88"/>
      <c r="G208" s="88"/>
      <c r="H208" s="88"/>
      <c r="I208" s="88"/>
      <c r="J208" s="115"/>
      <c r="K208" s="116"/>
      <c r="L208" s="116"/>
      <c r="M208" s="115"/>
      <c r="N208" s="115"/>
      <c r="O208" s="115"/>
      <c r="P208" s="88"/>
      <c r="Q208" s="88"/>
      <c r="R208" s="88"/>
      <c r="S208" s="88"/>
      <c r="T208" s="88"/>
    </row>
    <row r="209" spans="1:20" x14ac:dyDescent="0.2">
      <c r="A209" s="88"/>
      <c r="B209" s="88"/>
      <c r="C209" s="88"/>
      <c r="D209" s="88"/>
      <c r="E209" s="88"/>
      <c r="F209" s="88"/>
      <c r="G209" s="88"/>
      <c r="H209" s="88"/>
      <c r="I209" s="88"/>
      <c r="J209" s="115"/>
      <c r="K209" s="12"/>
      <c r="L209" s="116"/>
      <c r="M209" s="12"/>
      <c r="N209" s="115"/>
      <c r="O209" s="115"/>
      <c r="P209" s="88"/>
      <c r="Q209" s="88"/>
      <c r="R209" s="88"/>
      <c r="S209" s="88"/>
      <c r="T209" s="88"/>
    </row>
    <row r="210" spans="1:20" ht="15" x14ac:dyDescent="0.25">
      <c r="A210" s="88"/>
      <c r="B210" s="88"/>
      <c r="C210" s="88"/>
      <c r="D210" s="88"/>
      <c r="E210" s="88"/>
      <c r="F210" s="88"/>
      <c r="G210" s="88"/>
      <c r="H210" s="88"/>
      <c r="I210" s="88"/>
      <c r="J210" s="10"/>
      <c r="K210" s="10"/>
      <c r="L210" s="10"/>
      <c r="M210" s="10"/>
      <c r="N210" s="10"/>
      <c r="O210" s="10"/>
      <c r="P210" s="88"/>
      <c r="Q210" s="88"/>
      <c r="R210" s="88"/>
      <c r="S210" s="88"/>
      <c r="T210" s="88"/>
    </row>
    <row r="211" spans="1:20" ht="15" x14ac:dyDescent="0.25">
      <c r="A211" s="88"/>
      <c r="B211" s="88"/>
      <c r="C211" s="88"/>
      <c r="D211" s="88"/>
      <c r="E211" s="88"/>
      <c r="F211" s="88"/>
      <c r="G211" s="88"/>
      <c r="H211" s="88"/>
      <c r="I211" s="88"/>
      <c r="J211" s="10"/>
      <c r="K211" s="10"/>
      <c r="L211" s="10"/>
      <c r="M211" s="10"/>
      <c r="N211" s="10"/>
      <c r="O211" s="10"/>
      <c r="P211" s="88"/>
      <c r="Q211" s="88"/>
      <c r="R211" s="88"/>
      <c r="S211" s="88"/>
      <c r="T211" s="88"/>
    </row>
    <row r="212" spans="1:20" x14ac:dyDescent="0.2">
      <c r="A212" s="88"/>
      <c r="B212" s="88"/>
      <c r="C212" s="88"/>
      <c r="D212" s="88"/>
      <c r="E212" s="88"/>
      <c r="F212" s="88"/>
      <c r="G212" s="88"/>
      <c r="H212" s="88"/>
      <c r="I212" s="88"/>
      <c r="J212" s="12"/>
      <c r="K212" s="115"/>
      <c r="L212" s="12"/>
      <c r="M212" s="12"/>
      <c r="N212" s="12"/>
      <c r="O212" s="12"/>
      <c r="P212" s="88"/>
      <c r="Q212" s="88"/>
      <c r="R212" s="88"/>
      <c r="S212" s="88"/>
      <c r="T212" s="88"/>
    </row>
    <row r="213" spans="1:20" x14ac:dyDescent="0.2">
      <c r="A213" s="88"/>
      <c r="B213" s="88"/>
      <c r="C213" s="88"/>
      <c r="D213" s="88"/>
      <c r="E213" s="88"/>
      <c r="F213" s="88"/>
      <c r="G213" s="88"/>
      <c r="H213" s="88"/>
      <c r="I213" s="88"/>
      <c r="J213" s="115"/>
      <c r="K213" s="115"/>
      <c r="L213" s="115"/>
      <c r="M213" s="116"/>
      <c r="N213" s="116"/>
      <c r="O213" s="115"/>
      <c r="P213" s="88"/>
      <c r="Q213" s="88"/>
      <c r="R213" s="88"/>
      <c r="S213" s="88"/>
      <c r="T213" s="88"/>
    </row>
    <row r="214" spans="1:20" x14ac:dyDescent="0.2">
      <c r="A214" s="88"/>
      <c r="B214" s="88"/>
      <c r="C214" s="88"/>
      <c r="D214" s="88"/>
      <c r="E214" s="88"/>
      <c r="F214" s="88"/>
      <c r="G214" s="88"/>
      <c r="H214" s="88"/>
      <c r="I214" s="88"/>
      <c r="J214" s="115"/>
      <c r="K214" s="115"/>
      <c r="L214" s="115"/>
      <c r="M214" s="116"/>
      <c r="N214" s="116"/>
      <c r="O214" s="115"/>
      <c r="P214" s="88"/>
      <c r="Q214" s="88"/>
      <c r="R214" s="88"/>
      <c r="S214" s="88"/>
      <c r="T214" s="88"/>
    </row>
    <row r="215" spans="1:20" x14ac:dyDescent="0.2">
      <c r="A215" s="88"/>
      <c r="B215" s="88"/>
      <c r="C215" s="88"/>
      <c r="D215" s="88"/>
      <c r="E215" s="88"/>
      <c r="F215" s="88"/>
      <c r="G215" s="88"/>
      <c r="H215" s="88"/>
      <c r="I215" s="88"/>
      <c r="J215" s="116"/>
      <c r="K215" s="115"/>
      <c r="L215" s="12"/>
      <c r="M215" s="12"/>
      <c r="N215" s="12"/>
      <c r="O215" s="12"/>
      <c r="P215" s="88"/>
      <c r="Q215" s="88"/>
      <c r="R215" s="88"/>
      <c r="S215" s="88"/>
      <c r="T215" s="88"/>
    </row>
    <row r="216" spans="1:20" x14ac:dyDescent="0.2">
      <c r="A216" s="88"/>
      <c r="B216" s="88"/>
      <c r="C216" s="88"/>
      <c r="D216" s="88"/>
      <c r="E216" s="88"/>
      <c r="F216" s="88"/>
      <c r="G216" s="88"/>
      <c r="H216" s="88"/>
      <c r="I216" s="88"/>
      <c r="J216" s="116"/>
      <c r="K216" s="116"/>
      <c r="L216" s="116"/>
      <c r="M216" s="116"/>
      <c r="N216" s="115"/>
      <c r="O216" s="116"/>
      <c r="P216" s="88"/>
      <c r="Q216" s="88"/>
      <c r="R216" s="88"/>
      <c r="S216" s="88"/>
      <c r="T216" s="88"/>
    </row>
    <row r="217" spans="1:20" x14ac:dyDescent="0.2">
      <c r="A217" s="88"/>
      <c r="B217" s="88"/>
      <c r="C217" s="88"/>
      <c r="D217" s="88"/>
      <c r="E217" s="88"/>
      <c r="F217" s="88"/>
      <c r="G217" s="88"/>
      <c r="H217" s="88"/>
      <c r="I217" s="88"/>
      <c r="J217" s="116"/>
      <c r="K217" s="116"/>
      <c r="L217" s="116"/>
      <c r="M217" s="116"/>
      <c r="N217" s="115"/>
      <c r="O217" s="116"/>
      <c r="P217" s="88"/>
      <c r="Q217" s="88"/>
      <c r="R217" s="88"/>
      <c r="S217" s="88"/>
      <c r="T217" s="88"/>
    </row>
    <row r="218" spans="1:20" x14ac:dyDescent="0.2">
      <c r="A218" s="88"/>
      <c r="B218" s="88"/>
      <c r="C218" s="88"/>
      <c r="D218" s="88"/>
      <c r="E218" s="88"/>
      <c r="F218" s="88"/>
      <c r="G218" s="88"/>
      <c r="H218" s="88"/>
      <c r="I218" s="88"/>
      <c r="J218" s="116"/>
      <c r="K218" s="116"/>
      <c r="L218" s="12"/>
      <c r="M218" s="116"/>
      <c r="N218" s="12"/>
      <c r="O218" s="12"/>
      <c r="P218" s="88"/>
      <c r="Q218" s="88"/>
      <c r="R218" s="88"/>
      <c r="S218" s="88"/>
      <c r="T218" s="88"/>
    </row>
    <row r="219" spans="1:20" x14ac:dyDescent="0.2">
      <c r="A219" s="88"/>
      <c r="B219" s="88"/>
      <c r="C219" s="88"/>
      <c r="D219" s="88"/>
      <c r="E219" s="88"/>
      <c r="F219" s="88"/>
      <c r="G219" s="88"/>
      <c r="H219" s="88"/>
      <c r="I219" s="88"/>
      <c r="J219" s="116"/>
      <c r="K219" s="116"/>
      <c r="L219" s="12"/>
      <c r="M219" s="116"/>
      <c r="N219" s="12"/>
      <c r="O219" s="12"/>
      <c r="P219" s="88"/>
      <c r="Q219" s="88"/>
      <c r="R219" s="88"/>
      <c r="S219" s="88"/>
      <c r="T219" s="88"/>
    </row>
    <row r="220" spans="1:20" x14ac:dyDescent="0.2">
      <c r="A220" s="88"/>
      <c r="B220" s="88"/>
      <c r="C220" s="88"/>
      <c r="D220" s="88"/>
      <c r="E220" s="88"/>
      <c r="F220" s="88"/>
      <c r="G220" s="88"/>
      <c r="H220" s="88"/>
      <c r="I220" s="88"/>
      <c r="J220" s="116"/>
      <c r="K220" s="116"/>
      <c r="L220" s="12"/>
      <c r="M220" s="116"/>
      <c r="N220" s="12"/>
      <c r="O220" s="12"/>
      <c r="P220" s="88"/>
      <c r="Q220" s="88"/>
      <c r="R220" s="88"/>
      <c r="S220" s="88"/>
      <c r="T220" s="88"/>
    </row>
    <row r="221" spans="1:20" x14ac:dyDescent="0.2">
      <c r="A221" s="88"/>
      <c r="B221" s="88"/>
      <c r="C221" s="88"/>
      <c r="D221" s="88"/>
      <c r="E221" s="88"/>
      <c r="F221" s="88"/>
      <c r="G221" s="88"/>
      <c r="H221" s="88"/>
      <c r="I221" s="88"/>
      <c r="J221" s="116"/>
      <c r="K221" s="116"/>
      <c r="L221" s="12"/>
      <c r="M221" s="116"/>
      <c r="N221" s="12"/>
      <c r="O221" s="12"/>
      <c r="P221" s="88"/>
      <c r="Q221" s="88"/>
      <c r="R221" s="88"/>
      <c r="S221" s="88"/>
      <c r="T221" s="88"/>
    </row>
    <row r="222" spans="1:20" x14ac:dyDescent="0.2">
      <c r="A222" s="88"/>
      <c r="B222" s="88"/>
      <c r="C222" s="88"/>
      <c r="D222" s="88"/>
      <c r="E222" s="88"/>
      <c r="F222" s="88"/>
      <c r="G222" s="88"/>
      <c r="H222" s="88"/>
      <c r="I222" s="88"/>
      <c r="J222" s="116"/>
      <c r="K222" s="116"/>
      <c r="L222" s="12"/>
      <c r="M222" s="116"/>
      <c r="N222" s="12"/>
      <c r="O222" s="12"/>
      <c r="P222" s="88"/>
      <c r="Q222" s="88"/>
      <c r="R222" s="88"/>
      <c r="S222" s="88"/>
      <c r="T222" s="88"/>
    </row>
    <row r="223" spans="1:20" x14ac:dyDescent="0.2">
      <c r="A223" s="88"/>
      <c r="B223" s="88"/>
      <c r="C223" s="88"/>
      <c r="D223" s="88"/>
      <c r="E223" s="88"/>
      <c r="F223" s="88"/>
      <c r="G223" s="88"/>
      <c r="H223" s="88"/>
      <c r="I223" s="88"/>
      <c r="J223" s="116"/>
      <c r="K223" s="116"/>
      <c r="L223" s="12"/>
      <c r="M223" s="116"/>
      <c r="N223" s="12"/>
      <c r="O223" s="12"/>
      <c r="P223" s="88"/>
      <c r="Q223" s="88"/>
      <c r="R223" s="88"/>
      <c r="S223" s="88"/>
      <c r="T223" s="88"/>
    </row>
    <row r="224" spans="1:20" x14ac:dyDescent="0.2">
      <c r="A224" s="88"/>
      <c r="B224" s="88"/>
      <c r="C224" s="88"/>
      <c r="D224" s="88"/>
      <c r="E224" s="88"/>
      <c r="F224" s="88"/>
      <c r="G224" s="88"/>
      <c r="H224" s="88"/>
      <c r="I224" s="88"/>
      <c r="J224" s="116"/>
      <c r="K224" s="116"/>
      <c r="L224" s="116"/>
      <c r="M224" s="116"/>
      <c r="N224" s="116"/>
      <c r="O224" s="116"/>
      <c r="P224" s="88"/>
      <c r="Q224" s="88"/>
      <c r="R224" s="88"/>
      <c r="S224" s="88"/>
      <c r="T224" s="88"/>
    </row>
    <row r="225" spans="1:20" x14ac:dyDescent="0.2">
      <c r="A225" s="88"/>
      <c r="B225" s="88"/>
      <c r="C225" s="88"/>
      <c r="D225" s="88"/>
      <c r="E225" s="88"/>
      <c r="F225" s="88"/>
      <c r="G225" s="88"/>
      <c r="H225" s="88"/>
      <c r="I225" s="88"/>
      <c r="J225" s="116"/>
      <c r="K225" s="116"/>
      <c r="L225" s="116"/>
      <c r="M225" s="116"/>
      <c r="N225" s="116"/>
      <c r="O225" s="116"/>
      <c r="P225" s="88"/>
      <c r="Q225" s="88"/>
      <c r="R225" s="88"/>
      <c r="S225" s="88"/>
      <c r="T225" s="88"/>
    </row>
    <row r="226" spans="1:20" x14ac:dyDescent="0.2">
      <c r="A226" s="88"/>
      <c r="B226" s="88"/>
      <c r="C226" s="88"/>
      <c r="D226" s="88"/>
      <c r="E226" s="88"/>
      <c r="F226" s="88"/>
      <c r="G226" s="88"/>
      <c r="H226" s="88"/>
      <c r="I226" s="88"/>
      <c r="J226" s="116"/>
      <c r="K226" s="116"/>
      <c r="L226" s="116"/>
      <c r="M226" s="116"/>
      <c r="N226" s="116"/>
      <c r="O226" s="116"/>
      <c r="P226" s="88"/>
      <c r="Q226" s="88"/>
      <c r="R226" s="88"/>
      <c r="S226" s="88"/>
      <c r="T226" s="88"/>
    </row>
    <row r="227" spans="1:20" ht="15" x14ac:dyDescent="0.25">
      <c r="A227" s="88"/>
      <c r="B227" s="88"/>
      <c r="C227" s="88"/>
      <c r="D227" s="88"/>
      <c r="E227" s="88"/>
      <c r="F227" s="88"/>
      <c r="G227" s="88"/>
      <c r="H227" s="88"/>
      <c r="I227" s="88"/>
      <c r="J227" s="111"/>
      <c r="K227" s="111"/>
      <c r="L227" s="54"/>
      <c r="M227" s="111"/>
      <c r="N227" s="111"/>
      <c r="O227" s="111"/>
      <c r="P227" s="88"/>
      <c r="Q227" s="88"/>
      <c r="R227" s="88"/>
      <c r="S227" s="88"/>
      <c r="T227" s="88"/>
    </row>
    <row r="228" spans="1:20" ht="15" x14ac:dyDescent="0.25">
      <c r="A228" s="88"/>
      <c r="B228" s="88"/>
      <c r="C228" s="88"/>
      <c r="D228" s="88"/>
      <c r="E228" s="88"/>
      <c r="F228" s="88"/>
      <c r="G228" s="88"/>
      <c r="H228" s="88"/>
      <c r="I228" s="88"/>
      <c r="J228" s="55"/>
      <c r="K228" s="55"/>
      <c r="L228" s="55"/>
      <c r="M228" s="56"/>
      <c r="N228" s="9"/>
      <c r="O228" s="9"/>
      <c r="P228" s="88"/>
      <c r="Q228" s="88"/>
      <c r="R228" s="88"/>
      <c r="S228" s="88"/>
      <c r="T228" s="88"/>
    </row>
    <row r="229" spans="1:20" x14ac:dyDescent="0.2">
      <c r="A229" s="88"/>
      <c r="B229" s="88"/>
      <c r="C229" s="88"/>
      <c r="D229" s="88"/>
      <c r="E229" s="88"/>
      <c r="F229" s="88"/>
      <c r="G229" s="88"/>
      <c r="H229" s="88"/>
      <c r="I229" s="88"/>
      <c r="J229" s="116"/>
      <c r="K229" s="116"/>
      <c r="L229" s="116"/>
      <c r="M229" s="116"/>
      <c r="N229" s="116"/>
      <c r="O229" s="116"/>
      <c r="P229" s="88"/>
      <c r="Q229" s="88"/>
      <c r="R229" s="88"/>
      <c r="S229" s="88"/>
      <c r="T229" s="88"/>
    </row>
    <row r="230" spans="1:20" x14ac:dyDescent="0.2">
      <c r="A230" s="88"/>
      <c r="B230" s="88"/>
      <c r="C230" s="88"/>
      <c r="D230" s="88"/>
      <c r="E230" s="88"/>
      <c r="F230" s="88"/>
      <c r="G230" s="88"/>
      <c r="H230" s="88"/>
      <c r="I230" s="88"/>
      <c r="J230" s="12"/>
      <c r="K230" s="12"/>
      <c r="L230" s="12"/>
      <c r="M230" s="12"/>
      <c r="N230" s="12"/>
      <c r="O230" s="12"/>
      <c r="P230" s="88"/>
      <c r="Q230" s="88"/>
      <c r="R230" s="88"/>
      <c r="S230" s="88"/>
      <c r="T230" s="88"/>
    </row>
    <row r="231" spans="1:20" ht="15" x14ac:dyDescent="0.25">
      <c r="A231" s="88"/>
      <c r="B231" s="88"/>
      <c r="C231" s="88"/>
      <c r="D231" s="88"/>
      <c r="E231" s="88"/>
      <c r="F231" s="88"/>
      <c r="G231" s="88"/>
      <c r="H231" s="88"/>
      <c r="I231" s="88"/>
      <c r="J231" s="55"/>
      <c r="K231" s="55"/>
      <c r="L231" s="55"/>
      <c r="M231" s="56"/>
      <c r="N231" s="9"/>
      <c r="O231" s="9"/>
      <c r="P231" s="88"/>
      <c r="Q231" s="88"/>
      <c r="R231" s="88"/>
      <c r="S231" s="88"/>
      <c r="T231" s="88"/>
    </row>
    <row r="232" spans="1:20" x14ac:dyDescent="0.2">
      <c r="A232" s="88"/>
      <c r="B232" s="88"/>
      <c r="C232" s="88"/>
      <c r="D232" s="88"/>
      <c r="E232" s="88"/>
      <c r="F232" s="88"/>
      <c r="G232" s="88"/>
      <c r="H232" s="88"/>
      <c r="I232" s="88"/>
      <c r="J232" s="116"/>
      <c r="K232" s="116"/>
      <c r="L232" s="116"/>
      <c r="M232" s="116"/>
      <c r="N232" s="116"/>
      <c r="O232" s="116"/>
      <c r="P232" s="88"/>
      <c r="Q232" s="88"/>
      <c r="R232" s="88"/>
      <c r="S232" s="88"/>
      <c r="T232" s="88"/>
    </row>
    <row r="233" spans="1:20" x14ac:dyDescent="0.2">
      <c r="A233" s="88"/>
      <c r="B233" s="88"/>
      <c r="C233" s="88"/>
      <c r="D233" s="88"/>
      <c r="E233" s="88"/>
      <c r="F233" s="88"/>
      <c r="G233" s="88"/>
      <c r="H233" s="88"/>
      <c r="I233" s="88"/>
      <c r="J233" s="12"/>
      <c r="K233" s="12"/>
      <c r="L233" s="12"/>
      <c r="M233" s="115"/>
      <c r="N233" s="12"/>
      <c r="O233" s="115"/>
      <c r="P233" s="88"/>
      <c r="Q233" s="88"/>
      <c r="R233" s="88"/>
      <c r="S233" s="88"/>
      <c r="T233" s="88"/>
    </row>
    <row r="234" spans="1:20" x14ac:dyDescent="0.2">
      <c r="A234" s="88"/>
      <c r="B234" s="88"/>
      <c r="C234" s="88"/>
      <c r="D234" s="88"/>
      <c r="E234" s="88"/>
      <c r="F234" s="88"/>
      <c r="G234" s="88"/>
      <c r="H234" s="88"/>
      <c r="I234" s="88"/>
      <c r="J234" s="115"/>
      <c r="K234" s="115"/>
      <c r="L234" s="115"/>
      <c r="M234" s="115"/>
      <c r="N234" s="115"/>
      <c r="O234" s="115"/>
      <c r="P234" s="88"/>
      <c r="Q234" s="88"/>
      <c r="R234" s="88"/>
      <c r="S234" s="88"/>
      <c r="T234" s="88"/>
    </row>
    <row r="235" spans="1:20" x14ac:dyDescent="0.2">
      <c r="A235" s="88"/>
      <c r="B235" s="88"/>
      <c r="C235" s="88"/>
      <c r="D235" s="88"/>
      <c r="E235" s="88"/>
      <c r="F235" s="88"/>
      <c r="G235" s="88"/>
      <c r="H235" s="88"/>
      <c r="I235" s="88"/>
      <c r="J235" s="116"/>
      <c r="K235" s="116"/>
      <c r="L235" s="116"/>
      <c r="M235" s="116"/>
      <c r="N235" s="116"/>
      <c r="O235" s="115"/>
      <c r="P235" s="88"/>
      <c r="Q235" s="88"/>
      <c r="R235" s="88"/>
      <c r="S235" s="88"/>
      <c r="T235" s="88"/>
    </row>
    <row r="236" spans="1:20" x14ac:dyDescent="0.2">
      <c r="A236" s="88"/>
      <c r="B236" s="88"/>
      <c r="C236" s="88"/>
      <c r="D236" s="88"/>
      <c r="E236" s="88"/>
      <c r="F236" s="88"/>
      <c r="G236" s="88"/>
      <c r="H236" s="88"/>
      <c r="I236" s="88"/>
      <c r="J236" s="115"/>
      <c r="K236" s="12"/>
      <c r="L236" s="12"/>
      <c r="M236" s="115"/>
      <c r="N236" s="115"/>
      <c r="O236" s="115"/>
      <c r="P236" s="88"/>
      <c r="Q236" s="88"/>
      <c r="R236" s="88"/>
      <c r="S236" s="88"/>
      <c r="T236" s="88"/>
    </row>
    <row r="237" spans="1:20" x14ac:dyDescent="0.2">
      <c r="A237" s="88"/>
      <c r="B237" s="88"/>
      <c r="C237" s="88"/>
      <c r="D237" s="88"/>
      <c r="E237" s="88"/>
      <c r="F237" s="88"/>
      <c r="G237" s="88"/>
      <c r="H237" s="88"/>
      <c r="I237" s="88"/>
      <c r="J237" s="115"/>
      <c r="K237" s="115"/>
      <c r="L237" s="115"/>
      <c r="M237" s="115"/>
      <c r="N237" s="115"/>
      <c r="O237" s="115"/>
      <c r="P237" s="88"/>
      <c r="Q237" s="88"/>
      <c r="R237" s="88"/>
      <c r="S237" s="88"/>
      <c r="T237" s="88"/>
    </row>
    <row r="238" spans="1:20" x14ac:dyDescent="0.2">
      <c r="A238" s="88"/>
      <c r="B238" s="88"/>
      <c r="C238" s="88"/>
      <c r="D238" s="88"/>
      <c r="E238" s="88"/>
      <c r="F238" s="88"/>
      <c r="G238" s="88"/>
      <c r="H238" s="88"/>
      <c r="I238" s="88"/>
      <c r="J238" s="115"/>
      <c r="K238" s="116"/>
      <c r="L238" s="116"/>
      <c r="M238" s="115"/>
      <c r="N238" s="115"/>
      <c r="O238" s="115"/>
      <c r="P238" s="88"/>
      <c r="Q238" s="88"/>
      <c r="R238" s="88"/>
      <c r="S238" s="88"/>
      <c r="T238" s="88"/>
    </row>
    <row r="239" spans="1:20" ht="15" x14ac:dyDescent="0.25">
      <c r="A239" s="88"/>
      <c r="B239" s="88"/>
      <c r="C239" s="88"/>
      <c r="D239" s="88"/>
      <c r="E239" s="88"/>
      <c r="F239" s="88"/>
      <c r="G239" s="88"/>
      <c r="H239" s="88"/>
      <c r="I239" s="88"/>
      <c r="J239" s="10"/>
      <c r="K239" s="10"/>
      <c r="L239" s="10"/>
      <c r="M239" s="10"/>
      <c r="N239" s="10"/>
      <c r="O239" s="10"/>
      <c r="P239" s="88"/>
      <c r="Q239" s="88"/>
      <c r="R239" s="88"/>
      <c r="S239" s="88"/>
      <c r="T239" s="88"/>
    </row>
    <row r="240" spans="1:20" ht="15" x14ac:dyDescent="0.25">
      <c r="A240" s="88"/>
      <c r="B240" s="88"/>
      <c r="C240" s="88"/>
      <c r="D240" s="88"/>
      <c r="E240" s="88"/>
      <c r="F240" s="88"/>
      <c r="G240" s="88"/>
      <c r="H240" s="88"/>
      <c r="I240" s="88"/>
      <c r="J240" s="10"/>
      <c r="K240" s="10"/>
      <c r="L240" s="10"/>
      <c r="M240" s="10"/>
      <c r="N240" s="10"/>
      <c r="O240" s="10"/>
      <c r="P240" s="88"/>
      <c r="Q240" s="88"/>
      <c r="R240" s="88"/>
      <c r="S240" s="88"/>
      <c r="T240" s="88"/>
    </row>
    <row r="241" spans="10:15" x14ac:dyDescent="0.2">
      <c r="J241" s="52"/>
      <c r="K241" s="52"/>
      <c r="L241" s="52"/>
      <c r="M241" s="52"/>
      <c r="N241" s="52"/>
      <c r="O241" s="52"/>
    </row>
    <row r="242" spans="10:15" x14ac:dyDescent="0.2">
      <c r="J242" s="12"/>
      <c r="K242" s="53"/>
      <c r="L242" s="12"/>
      <c r="M242" s="12"/>
      <c r="N242" s="12"/>
      <c r="O242" s="12"/>
    </row>
    <row r="243" spans="10:15" x14ac:dyDescent="0.2">
      <c r="J243" s="53"/>
      <c r="K243" s="53"/>
      <c r="L243" s="52"/>
      <c r="M243" s="52"/>
      <c r="N243" s="52"/>
      <c r="O243" s="52"/>
    </row>
    <row r="244" spans="10:15" x14ac:dyDescent="0.2">
      <c r="J244" s="53"/>
      <c r="K244" s="53"/>
      <c r="L244" s="52"/>
      <c r="M244" s="52"/>
      <c r="N244" s="52"/>
      <c r="O244" s="52"/>
    </row>
    <row r="245" spans="10:15" x14ac:dyDescent="0.2">
      <c r="J245" s="52"/>
      <c r="K245" s="52"/>
      <c r="L245" s="12"/>
      <c r="M245" s="12"/>
      <c r="N245" s="12"/>
      <c r="O245" s="12"/>
    </row>
    <row r="246" spans="10:15" x14ac:dyDescent="0.2">
      <c r="J246" s="52"/>
      <c r="K246" s="52"/>
      <c r="L246" s="52"/>
      <c r="M246" s="52"/>
      <c r="N246" s="52"/>
      <c r="O246" s="52"/>
    </row>
    <row r="247" spans="10:15" x14ac:dyDescent="0.2">
      <c r="J247" s="52"/>
      <c r="K247" s="52"/>
      <c r="L247" s="52"/>
      <c r="M247" s="52"/>
      <c r="N247" s="52"/>
      <c r="O247" s="52"/>
    </row>
    <row r="248" spans="10:15" x14ac:dyDescent="0.2">
      <c r="J248" s="52"/>
      <c r="K248" s="52"/>
      <c r="L248" s="52"/>
      <c r="M248" s="12"/>
      <c r="N248" s="12"/>
      <c r="O248" s="12"/>
    </row>
  </sheetData>
  <sheetProtection selectLockedCells="1"/>
  <mergeCells count="3">
    <mergeCell ref="A6:G6"/>
    <mergeCell ref="H8:J8"/>
    <mergeCell ref="A2:H2"/>
  </mergeCells>
  <conditionalFormatting sqref="J38:L38 J41:L41 J44:L44 J47:L47 J50:L50 J53:L53 J56:L56 J32:L32 J35:L35 T10:V10 T13 T19 T16:V16 U12:V14 U18:V20 T22:V22 T25:V30">
    <cfRule type="cellIs" dxfId="4" priority="1" stopIfTrue="1" operator="equal">
      <formula>99</formula>
    </cfRule>
  </conditionalFormatting>
  <dataValidations count="6">
    <dataValidation type="list" allowBlank="1" showInputMessage="1" showErrorMessage="1" errorTitle="Valid Entries" error="Please enter either &quot;1&quot; for Drug Use or &quot;0&quot; for No Drug Use for this day. " sqref="A10">
      <formula1>"0,1"</formula1>
    </dataValidation>
    <dataValidation type="list" allowBlank="1" showInputMessage="1" showErrorMessage="1" sqref="B4">
      <formula1>"Male,Female"</formula1>
    </dataValidation>
    <dataValidation type="list" showInputMessage="1" showErrorMessage="1" sqref="A2">
      <formula1>$X$1:$X$15</formula1>
    </dataValidation>
    <dataValidation type="list" showInputMessage="1" showErrorMessage="1" errorTitle="Valid Entries" error="Please enter either &quot;1&quot; for Drug Use or &quot;0&quot; for No Drug Use for this day. " sqref="B10:G10 A13:G13 A16:G16 A19:G19 A22:G22 A25:G25">
      <formula1>"0,1"</formula1>
    </dataValidation>
    <dataValidation type="list" showInputMessage="1" showErrorMessage="1" sqref="J7">
      <formula1>$L$1:$L$6</formula1>
    </dataValidation>
    <dataValidation type="list" allowBlank="1" showInputMessage="1" showErrorMessage="1" sqref="H28">
      <formula1>$J$26:$J$29</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8"/>
  <sheetViews>
    <sheetView showGridLines="0" workbookViewId="0">
      <pane ySplit="7" topLeftCell="A32" activePane="bottomLeft" state="frozenSplit"/>
      <selection pane="bottomLeft" activeCell="G28" sqref="G28"/>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7" customFormat="1" ht="15.75" thickBot="1" x14ac:dyDescent="0.3">
      <c r="A1" s="154" t="s">
        <v>57</v>
      </c>
      <c r="B1" s="155"/>
      <c r="C1" s="156"/>
      <c r="D1" s="156"/>
      <c r="E1" s="157"/>
      <c r="F1" s="156"/>
      <c r="G1" s="156"/>
      <c r="H1" s="157"/>
      <c r="I1" s="204" t="s">
        <v>80</v>
      </c>
      <c r="J1" s="160" t="s">
        <v>54</v>
      </c>
      <c r="K1" s="2"/>
      <c r="L1" s="69"/>
      <c r="M1" s="2"/>
      <c r="N1" s="2"/>
      <c r="O1" s="2"/>
      <c r="P1" s="2"/>
      <c r="Q1" s="2"/>
      <c r="R1" s="2"/>
      <c r="S1" s="69"/>
      <c r="T1" s="69"/>
      <c r="U1" s="69"/>
      <c r="V1" s="69"/>
      <c r="W1" s="69"/>
      <c r="X1" s="74"/>
      <c r="Y1" s="3"/>
      <c r="AG1" s="3"/>
      <c r="AH1" s="3"/>
      <c r="AI1" s="3"/>
      <c r="AJ1" s="3"/>
      <c r="AK1" s="3"/>
    </row>
    <row r="2" spans="1:37" customFormat="1" ht="15.75" thickBot="1" x14ac:dyDescent="0.3">
      <c r="A2" s="235"/>
      <c r="B2" s="236"/>
      <c r="C2" s="236"/>
      <c r="D2" s="236"/>
      <c r="E2" s="236"/>
      <c r="F2" s="236"/>
      <c r="G2" s="236"/>
      <c r="H2" s="237"/>
      <c r="I2" s="207"/>
      <c r="J2" s="152">
        <f ca="1">D4+1</f>
        <v>42279</v>
      </c>
      <c r="K2" s="2"/>
      <c r="L2" s="211" t="s">
        <v>92</v>
      </c>
      <c r="M2" s="2"/>
      <c r="N2" s="2"/>
      <c r="O2" s="2"/>
      <c r="P2" s="2"/>
      <c r="Q2" s="2"/>
      <c r="R2" s="166"/>
      <c r="S2" s="69"/>
      <c r="T2" s="69"/>
      <c r="U2" s="69"/>
      <c r="V2" s="69"/>
      <c r="W2" s="69"/>
      <c r="X2" s="74" t="s">
        <v>58</v>
      </c>
      <c r="AF2" s="3"/>
      <c r="AG2" s="3"/>
      <c r="AH2" s="3"/>
      <c r="AI2" s="3"/>
      <c r="AJ2" s="3"/>
    </row>
    <row r="3" spans="1:37" customFormat="1" ht="33.75" customHeight="1" x14ac:dyDescent="0.25">
      <c r="A3" s="35" t="s">
        <v>3</v>
      </c>
      <c r="B3" s="36" t="s">
        <v>7</v>
      </c>
      <c r="C3" s="37" t="s">
        <v>49</v>
      </c>
      <c r="D3" s="39" t="s">
        <v>18</v>
      </c>
      <c r="E3" s="165" t="s">
        <v>13</v>
      </c>
      <c r="F3" s="36" t="s">
        <v>38</v>
      </c>
      <c r="G3" s="39" t="s">
        <v>1</v>
      </c>
      <c r="H3" s="119" t="s">
        <v>11</v>
      </c>
      <c r="I3" s="36" t="s">
        <v>12</v>
      </c>
      <c r="J3" s="159" t="s">
        <v>55</v>
      </c>
      <c r="K3" s="2"/>
      <c r="L3" s="211" t="s">
        <v>93</v>
      </c>
      <c r="M3" s="2"/>
      <c r="N3" s="2"/>
      <c r="O3" s="2"/>
      <c r="P3" s="2"/>
      <c r="Q3" s="2"/>
      <c r="R3" s="166"/>
      <c r="S3" s="69"/>
      <c r="T3" s="69"/>
      <c r="U3" s="69"/>
      <c r="V3" s="69"/>
      <c r="W3" s="69"/>
      <c r="X3" s="74" t="s">
        <v>59</v>
      </c>
      <c r="AF3" s="3"/>
      <c r="AG3" s="3"/>
      <c r="AH3" s="3"/>
      <c r="AI3" s="3"/>
      <c r="AJ3" s="3"/>
    </row>
    <row r="4" spans="1:37" customFormat="1" ht="15.75" thickBot="1" x14ac:dyDescent="0.3">
      <c r="A4" s="97">
        <v>1</v>
      </c>
      <c r="B4" s="95" t="s">
        <v>8</v>
      </c>
      <c r="C4" s="96">
        <f ca="1">H6-1</f>
        <v>42338</v>
      </c>
      <c r="D4" s="26">
        <f ca="1">C4-60</f>
        <v>42278</v>
      </c>
      <c r="E4" s="195">
        <f ca="1">C4+A174</f>
        <v>42343</v>
      </c>
      <c r="F4" s="97"/>
      <c r="G4" s="31">
        <f>SUM(W10:W37)</f>
        <v>0</v>
      </c>
      <c r="H4" s="121">
        <f>60-G4</f>
        <v>60</v>
      </c>
      <c r="I4" s="120" t="str">
        <f>IF(H4=0,"Complete","Not Complete Yet")</f>
        <v>Not Complete Yet</v>
      </c>
      <c r="J4" s="153">
        <f ca="1">C4</f>
        <v>42338</v>
      </c>
      <c r="K4" s="2"/>
      <c r="L4" s="211" t="s">
        <v>94</v>
      </c>
      <c r="M4" s="2"/>
      <c r="N4" s="2"/>
      <c r="O4" s="2"/>
      <c r="P4" s="2"/>
      <c r="Q4" s="2"/>
      <c r="R4" s="166"/>
      <c r="S4" s="69"/>
      <c r="T4" s="69"/>
      <c r="U4" s="69"/>
      <c r="V4" s="69"/>
      <c r="W4" s="69"/>
      <c r="X4" s="74" t="s">
        <v>60</v>
      </c>
      <c r="AF4" s="3"/>
      <c r="AG4" s="3"/>
      <c r="AH4" s="3"/>
      <c r="AI4" s="3"/>
      <c r="AJ4" s="3"/>
    </row>
    <row r="5" spans="1:37" ht="8.25" customHeight="1" x14ac:dyDescent="0.25">
      <c r="B5" s="68">
        <f>IF(B4="Male",1,2)</f>
        <v>1</v>
      </c>
      <c r="L5" s="211" t="s">
        <v>95</v>
      </c>
      <c r="R5" s="166"/>
      <c r="S5" s="69"/>
      <c r="T5" s="69"/>
      <c r="U5" s="69"/>
      <c r="V5" s="69"/>
      <c r="W5" s="69"/>
      <c r="X5" s="68" t="s">
        <v>61</v>
      </c>
    </row>
    <row r="6" spans="1:37" ht="19.5" customHeight="1" thickBot="1" x14ac:dyDescent="0.25">
      <c r="A6" s="232" t="s">
        <v>21</v>
      </c>
      <c r="B6" s="232"/>
      <c r="C6" s="232"/>
      <c r="D6" s="232"/>
      <c r="E6" s="232"/>
      <c r="F6" s="232"/>
      <c r="G6" s="232"/>
      <c r="H6" s="138">
        <f ca="1">TODAY()</f>
        <v>42339</v>
      </c>
      <c r="I6" s="122" t="s">
        <v>53</v>
      </c>
      <c r="J6" s="209" t="s">
        <v>91</v>
      </c>
      <c r="L6" s="212" t="s">
        <v>96</v>
      </c>
      <c r="R6" s="166"/>
      <c r="S6" s="69"/>
      <c r="T6" s="69"/>
      <c r="U6" s="69"/>
      <c r="V6" s="69"/>
      <c r="W6" s="69"/>
      <c r="X6" s="196" t="s">
        <v>62</v>
      </c>
    </row>
    <row r="7" spans="1:37" ht="20.25" customHeight="1" thickBot="1" x14ac:dyDescent="0.3">
      <c r="A7" s="135" t="s">
        <v>41</v>
      </c>
      <c r="B7" s="135" t="s">
        <v>42</v>
      </c>
      <c r="C7" s="136" t="s">
        <v>43</v>
      </c>
      <c r="D7" s="135" t="s">
        <v>44</v>
      </c>
      <c r="E7" s="136" t="s">
        <v>45</v>
      </c>
      <c r="F7" s="135" t="s">
        <v>46</v>
      </c>
      <c r="G7" s="137" t="s">
        <v>47</v>
      </c>
      <c r="H7" s="85"/>
      <c r="I7" s="34"/>
      <c r="J7" s="210"/>
      <c r="K7" s="30"/>
      <c r="L7" s="30"/>
      <c r="M7" s="30"/>
      <c r="N7" s="30"/>
      <c r="O7" s="30"/>
      <c r="P7" s="30"/>
      <c r="Q7" s="30"/>
      <c r="R7" s="167"/>
      <c r="S7" s="197"/>
      <c r="T7" s="197"/>
      <c r="U7" s="197"/>
      <c r="V7" s="197"/>
      <c r="W7" s="197"/>
      <c r="X7" s="74" t="s">
        <v>63</v>
      </c>
    </row>
    <row r="8" spans="1:37" ht="20.25" customHeight="1" x14ac:dyDescent="0.2">
      <c r="A8" s="123">
        <f t="shared" ref="A8:F8" ca="1" si="0">B8-1</f>
        <v>42274</v>
      </c>
      <c r="B8" s="123">
        <f t="shared" ca="1" si="0"/>
        <v>42275</v>
      </c>
      <c r="C8" s="124">
        <f t="shared" ca="1" si="0"/>
        <v>42276</v>
      </c>
      <c r="D8" s="123">
        <f t="shared" ca="1" si="0"/>
        <v>42277</v>
      </c>
      <c r="E8" s="123">
        <f t="shared" ca="1" si="0"/>
        <v>42278</v>
      </c>
      <c r="F8" s="123">
        <f t="shared" ca="1" si="0"/>
        <v>42279</v>
      </c>
      <c r="G8" s="125">
        <f ca="1">A11-1</f>
        <v>42280</v>
      </c>
      <c r="H8" s="233" t="s">
        <v>48</v>
      </c>
      <c r="I8" s="234"/>
      <c r="J8" s="234"/>
      <c r="O8" s="69"/>
      <c r="P8" s="69"/>
      <c r="Q8" s="69"/>
      <c r="R8" s="166"/>
      <c r="S8" s="91" t="s">
        <v>71</v>
      </c>
      <c r="T8" s="92" t="s">
        <v>14</v>
      </c>
      <c r="U8" s="92"/>
      <c r="V8" s="92" t="s">
        <v>72</v>
      </c>
      <c r="W8" s="92" t="s">
        <v>0</v>
      </c>
      <c r="X8" s="74" t="s">
        <v>64</v>
      </c>
    </row>
    <row r="9" spans="1:37" ht="12.75" customHeight="1" x14ac:dyDescent="0.2">
      <c r="A9" s="126"/>
      <c r="B9" s="127"/>
      <c r="C9" s="128"/>
      <c r="D9" s="127"/>
      <c r="E9" s="129"/>
      <c r="F9" s="126"/>
      <c r="G9" s="126"/>
      <c r="H9" s="84"/>
      <c r="O9" s="69"/>
      <c r="P9" s="69"/>
      <c r="Q9" s="69"/>
      <c r="R9" s="166"/>
      <c r="S9" s="69"/>
      <c r="T9" s="69"/>
      <c r="U9" s="69"/>
      <c r="V9" s="69"/>
      <c r="W9" s="69"/>
      <c r="X9" s="74" t="s">
        <v>65</v>
      </c>
    </row>
    <row r="10" spans="1:37" ht="39.75" customHeight="1" x14ac:dyDescent="0.2">
      <c r="A10" s="40"/>
      <c r="B10" s="40"/>
      <c r="C10" s="40"/>
      <c r="D10" s="40"/>
      <c r="E10" s="40"/>
      <c r="F10" s="40"/>
      <c r="G10" s="82"/>
      <c r="H10" s="84"/>
      <c r="O10" s="69"/>
      <c r="P10" s="69"/>
      <c r="Q10" s="69"/>
      <c r="R10" s="166"/>
      <c r="S10" s="70">
        <f>SUM(A10:G10)</f>
        <v>0</v>
      </c>
      <c r="T10" s="70">
        <f>COUNTIF(A10:G10,"0")</f>
        <v>0</v>
      </c>
      <c r="U10" s="71"/>
      <c r="V10" s="71">
        <f>COUNTIF(A10:G10,"&gt;0")</f>
        <v>0</v>
      </c>
      <c r="W10" s="72">
        <f>T10+V10</f>
        <v>0</v>
      </c>
      <c r="X10" s="74" t="s">
        <v>66</v>
      </c>
    </row>
    <row r="11" spans="1:37" ht="20.25" customHeight="1" x14ac:dyDescent="0.2">
      <c r="A11" s="131">
        <f t="shared" ref="A11:F11" ca="1" si="1">B11-1</f>
        <v>42281</v>
      </c>
      <c r="B11" s="131">
        <f t="shared" ca="1" si="1"/>
        <v>42282</v>
      </c>
      <c r="C11" s="131">
        <f t="shared" ca="1" si="1"/>
        <v>42283</v>
      </c>
      <c r="D11" s="131">
        <f t="shared" ca="1" si="1"/>
        <v>42284</v>
      </c>
      <c r="E11" s="131">
        <f t="shared" ca="1" si="1"/>
        <v>42285</v>
      </c>
      <c r="F11" s="131">
        <f t="shared" ca="1" si="1"/>
        <v>42286</v>
      </c>
      <c r="G11" s="140">
        <f ca="1">A14-1</f>
        <v>42287</v>
      </c>
      <c r="H11" s="83"/>
      <c r="O11" s="69"/>
      <c r="P11" s="73"/>
      <c r="Q11" s="73"/>
      <c r="R11" s="168"/>
      <c r="S11" s="69"/>
      <c r="T11" s="69"/>
      <c r="U11" s="93"/>
      <c r="V11" s="93"/>
      <c r="W11" s="93"/>
      <c r="X11" s="74" t="s">
        <v>67</v>
      </c>
    </row>
    <row r="12" spans="1:37" ht="12.75" customHeight="1" x14ac:dyDescent="0.2">
      <c r="A12" s="126"/>
      <c r="B12" s="127"/>
      <c r="C12" s="128"/>
      <c r="D12" s="127"/>
      <c r="E12" s="129"/>
      <c r="F12" s="126"/>
      <c r="G12" s="126"/>
      <c r="H12" s="84"/>
      <c r="O12" s="69"/>
      <c r="P12" s="69"/>
      <c r="Q12" s="69"/>
      <c r="R12" s="166"/>
      <c r="S12" s="69"/>
      <c r="T12" s="69"/>
      <c r="U12" s="71"/>
      <c r="V12" s="71"/>
      <c r="W12" s="69"/>
      <c r="X12" s="74" t="s">
        <v>68</v>
      </c>
    </row>
    <row r="13" spans="1:37" ht="39.75" customHeight="1" x14ac:dyDescent="0.2">
      <c r="A13" s="40"/>
      <c r="B13" s="40"/>
      <c r="C13" s="40"/>
      <c r="D13" s="40"/>
      <c r="E13" s="40"/>
      <c r="F13" s="40"/>
      <c r="G13" s="82"/>
      <c r="H13" s="84"/>
      <c r="O13" s="69"/>
      <c r="P13" s="69"/>
      <c r="Q13" s="69"/>
      <c r="R13" s="166"/>
      <c r="S13" s="70">
        <f>SUM(A13:G13)</f>
        <v>0</v>
      </c>
      <c r="T13" s="70">
        <f>COUNTIF(A13:G13,"0")</f>
        <v>0</v>
      </c>
      <c r="U13" s="71"/>
      <c r="V13" s="71">
        <f>COUNTIF(A13:G13,"&gt;0")</f>
        <v>0</v>
      </c>
      <c r="W13" s="72">
        <f>T13+V13</f>
        <v>0</v>
      </c>
      <c r="X13" s="199" t="s">
        <v>69</v>
      </c>
    </row>
    <row r="14" spans="1:37" ht="20.25" customHeight="1" x14ac:dyDescent="0.2">
      <c r="A14" s="131">
        <f t="shared" ref="A14:F14" ca="1" si="2">B14-1</f>
        <v>42288</v>
      </c>
      <c r="B14" s="131">
        <f t="shared" ca="1" si="2"/>
        <v>42289</v>
      </c>
      <c r="C14" s="131">
        <f t="shared" ca="1" si="2"/>
        <v>42290</v>
      </c>
      <c r="D14" s="131">
        <f t="shared" ca="1" si="2"/>
        <v>42291</v>
      </c>
      <c r="E14" s="134">
        <f t="shared" ca="1" si="2"/>
        <v>42292</v>
      </c>
      <c r="F14" s="131">
        <f t="shared" ca="1" si="2"/>
        <v>42293</v>
      </c>
      <c r="G14" s="140">
        <f ca="1">A17-1</f>
        <v>42294</v>
      </c>
      <c r="H14" s="83"/>
      <c r="O14" s="69"/>
      <c r="P14" s="69"/>
      <c r="Q14" s="69"/>
      <c r="R14" s="166"/>
      <c r="S14" s="92"/>
      <c r="T14" s="92"/>
      <c r="U14" s="71"/>
      <c r="V14" s="71"/>
      <c r="W14" s="93"/>
      <c r="X14" s="74" t="s">
        <v>70</v>
      </c>
    </row>
    <row r="15" spans="1:37" x14ac:dyDescent="0.2">
      <c r="A15" s="126"/>
      <c r="B15" s="129"/>
      <c r="C15" s="128"/>
      <c r="D15" s="127"/>
      <c r="E15" s="129"/>
      <c r="F15" s="127"/>
      <c r="G15" s="126"/>
      <c r="H15" s="84"/>
      <c r="O15" s="69"/>
      <c r="P15" s="69"/>
      <c r="Q15" s="69"/>
      <c r="R15" s="166"/>
      <c r="S15" s="69"/>
      <c r="T15" s="69"/>
      <c r="U15" s="93"/>
      <c r="V15" s="93"/>
      <c r="W15" s="69"/>
      <c r="X15" s="69" t="s">
        <v>79</v>
      </c>
    </row>
    <row r="16" spans="1:37" ht="39.75" customHeight="1" x14ac:dyDescent="0.2">
      <c r="A16" s="40"/>
      <c r="B16" s="40"/>
      <c r="C16" s="40"/>
      <c r="D16" s="40"/>
      <c r="E16" s="40"/>
      <c r="F16" s="40"/>
      <c r="G16" s="82"/>
      <c r="H16" s="84"/>
      <c r="O16" s="69"/>
      <c r="P16" s="69"/>
      <c r="Q16" s="69"/>
      <c r="R16" s="166"/>
      <c r="S16" s="70">
        <f>SUM(A16:G16)</f>
        <v>0</v>
      </c>
      <c r="T16" s="70">
        <f>COUNTIF(A16:G16,"0")</f>
        <v>0</v>
      </c>
      <c r="U16" s="71"/>
      <c r="V16" s="71">
        <f>COUNTIF(A16:G16,"&gt;0")</f>
        <v>0</v>
      </c>
      <c r="W16" s="72">
        <f>T16+V16</f>
        <v>0</v>
      </c>
      <c r="X16" s="88"/>
    </row>
    <row r="17" spans="1:24" ht="20.25" customHeight="1" x14ac:dyDescent="0.2">
      <c r="A17" s="131">
        <f t="shared" ref="A17:F17" ca="1" si="3">B17-1</f>
        <v>42295</v>
      </c>
      <c r="B17" s="131">
        <f t="shared" ca="1" si="3"/>
        <v>42296</v>
      </c>
      <c r="C17" s="131">
        <f t="shared" ca="1" si="3"/>
        <v>42297</v>
      </c>
      <c r="D17" s="131">
        <f t="shared" ca="1" si="3"/>
        <v>42298</v>
      </c>
      <c r="E17" s="131">
        <f t="shared" ca="1" si="3"/>
        <v>42299</v>
      </c>
      <c r="F17" s="131">
        <f t="shared" ca="1" si="3"/>
        <v>42300</v>
      </c>
      <c r="G17" s="140">
        <f ca="1">A20-1</f>
        <v>42301</v>
      </c>
      <c r="H17" s="83"/>
      <c r="O17" s="69"/>
      <c r="P17" s="69"/>
      <c r="Q17" s="69"/>
      <c r="R17" s="166"/>
      <c r="S17" s="69"/>
      <c r="T17" s="92"/>
      <c r="U17" s="93"/>
      <c r="V17" s="93"/>
      <c r="W17" s="93"/>
      <c r="X17" s="69"/>
    </row>
    <row r="18" spans="1:24" ht="12.75" customHeight="1" x14ac:dyDescent="0.2">
      <c r="A18" s="129"/>
      <c r="B18" s="129"/>
      <c r="C18" s="128"/>
      <c r="D18" s="127"/>
      <c r="E18" s="129"/>
      <c r="F18" s="127"/>
      <c r="G18" s="126"/>
      <c r="H18" s="83"/>
      <c r="O18" s="69"/>
      <c r="P18" s="69"/>
      <c r="Q18" s="69"/>
      <c r="S18" s="69"/>
      <c r="T18" s="69"/>
      <c r="U18" s="71"/>
      <c r="V18" s="71"/>
      <c r="W18" s="72"/>
      <c r="X18" s="69"/>
    </row>
    <row r="19" spans="1:24" ht="39.75" customHeight="1" x14ac:dyDescent="0.2">
      <c r="A19" s="40"/>
      <c r="B19" s="40"/>
      <c r="C19" s="40"/>
      <c r="D19" s="40"/>
      <c r="E19" s="40"/>
      <c r="F19" s="40"/>
      <c r="G19" s="82"/>
      <c r="H19" s="83"/>
      <c r="O19" s="69"/>
      <c r="P19" s="69"/>
      <c r="Q19" s="69"/>
      <c r="S19" s="70">
        <f>SUM(A19:G19)</f>
        <v>0</v>
      </c>
      <c r="T19" s="70">
        <f>COUNTIF(A19:G19,"0")</f>
        <v>0</v>
      </c>
      <c r="U19" s="71"/>
      <c r="V19" s="71">
        <f>COUNTIF(A19:G19,"&gt;0")</f>
        <v>0</v>
      </c>
      <c r="W19" s="72">
        <f>T19+V19</f>
        <v>0</v>
      </c>
      <c r="X19" s="69"/>
    </row>
    <row r="20" spans="1:24" ht="20.25" customHeight="1" x14ac:dyDescent="0.2">
      <c r="A20" s="131">
        <f t="shared" ref="A20:F20" ca="1" si="4">B20-1</f>
        <v>42302</v>
      </c>
      <c r="B20" s="131">
        <f t="shared" ca="1" si="4"/>
        <v>42303</v>
      </c>
      <c r="C20" s="131">
        <f t="shared" ca="1" si="4"/>
        <v>42304</v>
      </c>
      <c r="D20" s="131">
        <f t="shared" ca="1" si="4"/>
        <v>42305</v>
      </c>
      <c r="E20" s="131">
        <f t="shared" ca="1" si="4"/>
        <v>42306</v>
      </c>
      <c r="F20" s="131">
        <f t="shared" ca="1" si="4"/>
        <v>42307</v>
      </c>
      <c r="G20" s="140">
        <f ca="1">A23-1</f>
        <v>42308</v>
      </c>
      <c r="H20" s="83"/>
      <c r="O20" s="69"/>
      <c r="P20" s="69"/>
      <c r="Q20" s="69"/>
      <c r="S20" s="92"/>
      <c r="T20" s="92"/>
      <c r="U20" s="71"/>
      <c r="V20" s="71"/>
      <c r="W20" s="72"/>
      <c r="X20" s="69"/>
    </row>
    <row r="21" spans="1:24" ht="12.75" customHeight="1" x14ac:dyDescent="0.2">
      <c r="A21" s="129"/>
      <c r="B21" s="129"/>
      <c r="C21" s="128"/>
      <c r="D21" s="127"/>
      <c r="E21" s="129"/>
      <c r="F21" s="127"/>
      <c r="G21" s="126"/>
      <c r="H21" s="83"/>
      <c r="O21" s="69"/>
      <c r="P21" s="69"/>
      <c r="Q21" s="69"/>
      <c r="S21" s="69"/>
      <c r="T21" s="69"/>
      <c r="U21" s="69"/>
      <c r="V21" s="69"/>
      <c r="W21" s="93"/>
      <c r="X21" s="69"/>
    </row>
    <row r="22" spans="1:24" ht="39.75" customHeight="1" x14ac:dyDescent="0.2">
      <c r="A22" s="40"/>
      <c r="B22" s="40"/>
      <c r="C22" s="40"/>
      <c r="D22" s="40"/>
      <c r="E22" s="40"/>
      <c r="F22" s="40"/>
      <c r="G22" s="82"/>
      <c r="H22" s="83"/>
      <c r="O22" s="69"/>
      <c r="P22" s="69"/>
      <c r="Q22" s="69"/>
      <c r="S22" s="70">
        <f>SUM(A22:G22)</f>
        <v>0</v>
      </c>
      <c r="T22" s="70">
        <f>COUNTIF(A22:G22,"0")</f>
        <v>0</v>
      </c>
      <c r="U22" s="71"/>
      <c r="V22" s="71">
        <f>COUNTIF(A22:G22,"&gt;0")</f>
        <v>0</v>
      </c>
      <c r="W22" s="72">
        <f>T22+V22</f>
        <v>0</v>
      </c>
      <c r="X22" s="69"/>
    </row>
    <row r="23" spans="1:24" ht="20.25" customHeight="1" x14ac:dyDescent="0.2">
      <c r="A23" s="131">
        <f t="shared" ref="A23:F23" ca="1" si="5">B23-1</f>
        <v>42309</v>
      </c>
      <c r="B23" s="131">
        <f t="shared" ca="1" si="5"/>
        <v>42310</v>
      </c>
      <c r="C23" s="131">
        <f t="shared" ca="1" si="5"/>
        <v>42311</v>
      </c>
      <c r="D23" s="131">
        <f t="shared" ca="1" si="5"/>
        <v>42312</v>
      </c>
      <c r="E23" s="131">
        <f t="shared" ca="1" si="5"/>
        <v>42313</v>
      </c>
      <c r="F23" s="131">
        <f t="shared" ca="1" si="5"/>
        <v>42314</v>
      </c>
      <c r="G23" s="140">
        <f ca="1">A26-1</f>
        <v>42315</v>
      </c>
      <c r="H23" s="83"/>
      <c r="O23" s="69"/>
      <c r="P23" s="69"/>
      <c r="Q23" s="69"/>
      <c r="S23" s="69"/>
      <c r="T23" s="92"/>
      <c r="U23" s="69"/>
      <c r="V23" s="69"/>
      <c r="W23" s="69"/>
      <c r="X23" s="69"/>
    </row>
    <row r="24" spans="1:24" ht="12.75" customHeight="1" x14ac:dyDescent="0.2">
      <c r="A24" s="129"/>
      <c r="B24" s="129"/>
      <c r="C24" s="128"/>
      <c r="D24" s="127"/>
      <c r="E24" s="129"/>
      <c r="F24" s="127"/>
      <c r="G24" s="126"/>
      <c r="H24" s="83"/>
      <c r="O24" s="69"/>
      <c r="P24" s="69"/>
      <c r="Q24" s="69"/>
      <c r="S24" s="69"/>
      <c r="T24" s="69"/>
      <c r="U24" s="69"/>
      <c r="V24" s="69"/>
      <c r="W24" s="69"/>
      <c r="X24" s="69"/>
    </row>
    <row r="25" spans="1:24" ht="39.75" customHeight="1" x14ac:dyDescent="0.2">
      <c r="A25" s="40"/>
      <c r="B25" s="40"/>
      <c r="C25" s="40"/>
      <c r="D25" s="40"/>
      <c r="E25" s="40"/>
      <c r="F25" s="40"/>
      <c r="G25" s="82"/>
      <c r="H25" s="83"/>
      <c r="O25" s="69"/>
      <c r="P25" s="69"/>
      <c r="Q25" s="69"/>
      <c r="S25" s="70">
        <f>SUM(A25:G25)</f>
        <v>0</v>
      </c>
      <c r="T25" s="70">
        <f>COUNTIF(A25:G25,"0")</f>
        <v>0</v>
      </c>
      <c r="U25" s="71"/>
      <c r="V25" s="71">
        <f>COUNTIF(A25:G25,"&gt;0")</f>
        <v>0</v>
      </c>
      <c r="W25" s="72">
        <f>T25+V25</f>
        <v>0</v>
      </c>
      <c r="X25" s="69"/>
    </row>
    <row r="26" spans="1:24" ht="20.25" customHeight="1" x14ac:dyDescent="0.2">
      <c r="A26" s="131">
        <f t="shared" ref="A26:F26" ca="1" si="6">B26-1</f>
        <v>42316</v>
      </c>
      <c r="B26" s="131">
        <f t="shared" ca="1" si="6"/>
        <v>42317</v>
      </c>
      <c r="C26" s="131">
        <f t="shared" ca="1" si="6"/>
        <v>42318</v>
      </c>
      <c r="D26" s="131">
        <f t="shared" ca="1" si="6"/>
        <v>42319</v>
      </c>
      <c r="E26" s="131">
        <f t="shared" ca="1" si="6"/>
        <v>42320</v>
      </c>
      <c r="F26" s="131">
        <f t="shared" ca="1" si="6"/>
        <v>42321</v>
      </c>
      <c r="G26" s="140">
        <f ca="1">A29-1</f>
        <v>42322</v>
      </c>
      <c r="H26" s="83"/>
      <c r="O26" s="69"/>
      <c r="P26" s="69"/>
      <c r="Q26" s="69"/>
      <c r="S26" s="69"/>
      <c r="T26" s="69"/>
      <c r="U26" s="69"/>
      <c r="V26" s="69"/>
      <c r="W26" s="69"/>
      <c r="X26" s="69"/>
    </row>
    <row r="27" spans="1:24" ht="12.75" customHeight="1" x14ac:dyDescent="0.2">
      <c r="A27" s="129"/>
      <c r="B27" s="129"/>
      <c r="C27" s="128"/>
      <c r="D27" s="127"/>
      <c r="E27" s="129"/>
      <c r="F27" s="127"/>
      <c r="G27" s="126"/>
      <c r="H27" s="83"/>
      <c r="J27" s="69">
        <v>1</v>
      </c>
      <c r="O27" s="69"/>
      <c r="P27" s="69"/>
      <c r="Q27" s="69"/>
      <c r="S27" s="69"/>
      <c r="T27" s="69"/>
      <c r="U27" s="69"/>
      <c r="V27" s="69"/>
      <c r="W27" s="69"/>
      <c r="X27" s="69"/>
    </row>
    <row r="28" spans="1:24" ht="39.75" customHeight="1" x14ac:dyDescent="0.2">
      <c r="A28" s="40"/>
      <c r="B28" s="40"/>
      <c r="C28" s="40"/>
      <c r="D28" s="40"/>
      <c r="E28" s="40"/>
      <c r="F28" s="40"/>
      <c r="G28" s="82"/>
      <c r="H28" s="83"/>
      <c r="J28" s="69">
        <v>2</v>
      </c>
      <c r="O28" s="69"/>
      <c r="P28" s="69"/>
      <c r="Q28" s="69"/>
      <c r="S28" s="70">
        <f>SUM(A28:G28)</f>
        <v>0</v>
      </c>
      <c r="T28" s="70">
        <f>COUNTIF(A28:G28,"0")</f>
        <v>0</v>
      </c>
      <c r="U28" s="71"/>
      <c r="V28" s="71">
        <f>COUNTIF(A28:G28,"&gt;0")</f>
        <v>0</v>
      </c>
      <c r="W28" s="72">
        <f>T28+V28</f>
        <v>0</v>
      </c>
      <c r="X28" s="69"/>
    </row>
    <row r="29" spans="1:24" ht="19.5" customHeight="1" x14ac:dyDescent="0.2">
      <c r="A29" s="131">
        <f t="shared" ref="A29:F29" ca="1" si="7">B29-1</f>
        <v>42323</v>
      </c>
      <c r="B29" s="131">
        <f t="shared" ca="1" si="7"/>
        <v>42324</v>
      </c>
      <c r="C29" s="134">
        <f t="shared" ca="1" si="7"/>
        <v>42325</v>
      </c>
      <c r="D29" s="131">
        <f t="shared" ca="1" si="7"/>
        <v>42326</v>
      </c>
      <c r="E29" s="131">
        <f t="shared" ca="1" si="7"/>
        <v>42327</v>
      </c>
      <c r="F29" s="131">
        <f t="shared" ca="1" si="7"/>
        <v>42328</v>
      </c>
      <c r="G29" s="140">
        <f ca="1">A32-1</f>
        <v>42329</v>
      </c>
      <c r="H29" s="83"/>
      <c r="J29" s="69">
        <v>3</v>
      </c>
      <c r="O29" s="69"/>
      <c r="P29" s="69"/>
      <c r="Q29" s="69"/>
      <c r="S29" s="69"/>
      <c r="T29" s="69"/>
      <c r="U29" s="69"/>
      <c r="V29" s="69"/>
      <c r="W29" s="69"/>
      <c r="X29" s="69"/>
    </row>
    <row r="30" spans="1:24" ht="12.75" customHeight="1" x14ac:dyDescent="0.2">
      <c r="A30" s="129"/>
      <c r="B30" s="129"/>
      <c r="C30" s="128"/>
      <c r="D30" s="127"/>
      <c r="E30" s="129"/>
      <c r="F30" s="127"/>
      <c r="G30" s="126"/>
      <c r="H30" s="83"/>
      <c r="O30" s="69"/>
      <c r="P30" s="69"/>
      <c r="Q30" s="69"/>
      <c r="S30" s="69"/>
      <c r="T30" s="69"/>
      <c r="U30" s="69"/>
      <c r="V30" s="69"/>
      <c r="W30" s="69"/>
      <c r="X30" s="69"/>
    </row>
    <row r="31" spans="1:24" ht="39.75" customHeight="1" x14ac:dyDescent="0.2">
      <c r="A31" s="40"/>
      <c r="B31" s="40"/>
      <c r="C31" s="40"/>
      <c r="D31" s="40"/>
      <c r="E31" s="40"/>
      <c r="F31" s="40"/>
      <c r="G31" s="82"/>
      <c r="H31" s="83"/>
      <c r="O31" s="69"/>
      <c r="P31" s="69"/>
      <c r="Q31" s="69"/>
      <c r="S31" s="70">
        <f>SUM(A31:G31)</f>
        <v>0</v>
      </c>
      <c r="T31" s="70">
        <f>COUNTIF(A31:G31,"0")</f>
        <v>0</v>
      </c>
      <c r="U31" s="71"/>
      <c r="V31" s="71">
        <f>COUNTIF(A31:G31,"&gt;0")</f>
        <v>0</v>
      </c>
      <c r="W31" s="72">
        <f>T31+V31</f>
        <v>0</v>
      </c>
      <c r="X31" s="69"/>
    </row>
    <row r="32" spans="1:24" ht="20.25" customHeight="1" x14ac:dyDescent="0.2">
      <c r="A32" s="131">
        <f t="shared" ref="A32:F32" ca="1" si="8">B32-1</f>
        <v>42330</v>
      </c>
      <c r="B32" s="131">
        <f t="shared" ca="1" si="8"/>
        <v>42331</v>
      </c>
      <c r="C32" s="134">
        <f t="shared" ca="1" si="8"/>
        <v>42332</v>
      </c>
      <c r="D32" s="131">
        <f t="shared" ca="1" si="8"/>
        <v>42333</v>
      </c>
      <c r="E32" s="131">
        <f t="shared" ca="1" si="8"/>
        <v>42334</v>
      </c>
      <c r="F32" s="131">
        <f t="shared" ca="1" si="8"/>
        <v>42335</v>
      </c>
      <c r="G32" s="140">
        <f ca="1">A35-1</f>
        <v>42336</v>
      </c>
      <c r="H32" s="83"/>
      <c r="O32" s="69"/>
      <c r="P32" s="69"/>
      <c r="Q32" s="69"/>
      <c r="S32" s="69"/>
      <c r="T32" s="69"/>
      <c r="U32" s="69"/>
      <c r="V32" s="69"/>
      <c r="W32" s="69"/>
      <c r="X32" s="69"/>
    </row>
    <row r="33" spans="1:24" ht="12.75" customHeight="1" x14ac:dyDescent="0.2">
      <c r="A33" s="129"/>
      <c r="B33" s="129"/>
      <c r="C33" s="128"/>
      <c r="D33" s="127"/>
      <c r="E33" s="129"/>
      <c r="F33" s="127"/>
      <c r="G33" s="126"/>
      <c r="H33" s="83"/>
      <c r="O33" s="69"/>
      <c r="P33" s="69"/>
      <c r="Q33" s="69"/>
      <c r="S33" s="69"/>
      <c r="T33" s="69"/>
      <c r="U33" s="69"/>
      <c r="V33" s="69"/>
      <c r="W33" s="69"/>
      <c r="X33" s="69"/>
    </row>
    <row r="34" spans="1:24" ht="39.75" customHeight="1" x14ac:dyDescent="0.2">
      <c r="A34" s="40"/>
      <c r="B34" s="40"/>
      <c r="C34" s="40"/>
      <c r="D34" s="40"/>
      <c r="E34" s="40"/>
      <c r="F34" s="40"/>
      <c r="G34" s="82"/>
      <c r="H34" s="83"/>
      <c r="O34" s="69"/>
      <c r="P34" s="69"/>
      <c r="Q34" s="69"/>
      <c r="S34" s="70">
        <f>SUM(A34:G34)</f>
        <v>0</v>
      </c>
      <c r="T34" s="70">
        <f>COUNTIF(A34:G34,"0")</f>
        <v>0</v>
      </c>
      <c r="U34" s="71"/>
      <c r="V34" s="71">
        <f>COUNTIF(A34:G34,"&gt;0")</f>
        <v>0</v>
      </c>
      <c r="W34" s="72">
        <f>T34+V34</f>
        <v>0</v>
      </c>
      <c r="X34" s="69"/>
    </row>
    <row r="35" spans="1:24" ht="20.25" customHeight="1" x14ac:dyDescent="0.2">
      <c r="A35" s="131">
        <f t="shared" ref="A35:F35" ca="1" si="9">B35-1</f>
        <v>42337</v>
      </c>
      <c r="B35" s="131">
        <f t="shared" ca="1" si="9"/>
        <v>42338</v>
      </c>
      <c r="C35" s="131">
        <f t="shared" ca="1" si="9"/>
        <v>42339</v>
      </c>
      <c r="D35" s="131">
        <f t="shared" ca="1" si="9"/>
        <v>42340</v>
      </c>
      <c r="E35" s="131">
        <f t="shared" ca="1" si="9"/>
        <v>42341</v>
      </c>
      <c r="F35" s="131">
        <f t="shared" ca="1" si="9"/>
        <v>42342</v>
      </c>
      <c r="G35" s="140">
        <f ca="1">E4</f>
        <v>42343</v>
      </c>
      <c r="H35" s="83"/>
      <c r="O35" s="69"/>
      <c r="P35" s="69"/>
      <c r="Q35" s="69"/>
      <c r="S35" s="69"/>
      <c r="T35" s="69"/>
      <c r="U35" s="69"/>
      <c r="V35" s="69"/>
      <c r="W35" s="69"/>
      <c r="X35" s="69"/>
    </row>
    <row r="36" spans="1:24" ht="12.75" customHeight="1" x14ac:dyDescent="0.2">
      <c r="A36" s="129"/>
      <c r="B36" s="129"/>
      <c r="C36" s="126"/>
      <c r="D36" s="127"/>
      <c r="E36" s="129"/>
      <c r="F36" s="127"/>
      <c r="G36" s="126"/>
      <c r="H36" s="83"/>
      <c r="O36" s="69"/>
      <c r="P36" s="69"/>
      <c r="Q36" s="69"/>
      <c r="S36" s="69"/>
      <c r="T36" s="69"/>
      <c r="U36" s="69"/>
      <c r="V36" s="69"/>
      <c r="W36" s="69"/>
      <c r="X36" s="69"/>
    </row>
    <row r="37" spans="1:24" ht="39.75" customHeight="1" thickBot="1" x14ac:dyDescent="0.25">
      <c r="A37" s="40"/>
      <c r="B37" s="40"/>
      <c r="C37" s="40"/>
      <c r="D37" s="40"/>
      <c r="E37" s="40"/>
      <c r="F37" s="40"/>
      <c r="G37" s="82"/>
      <c r="H37" s="83"/>
      <c r="O37" s="69"/>
      <c r="P37" s="69"/>
      <c r="Q37" s="69"/>
      <c r="S37" s="70">
        <f>SUM(A37:G37)</f>
        <v>0</v>
      </c>
      <c r="T37" s="70">
        <f>COUNTIF(A37:G37,"0")</f>
        <v>0</v>
      </c>
      <c r="U37" s="71"/>
      <c r="V37" s="71">
        <f>COUNTIF(A37:G37,"&gt;0")</f>
        <v>0</v>
      </c>
      <c r="W37" s="72">
        <f>T37+V37</f>
        <v>0</v>
      </c>
      <c r="X37" s="69"/>
    </row>
    <row r="38" spans="1:24" ht="21.75" customHeight="1" x14ac:dyDescent="0.25">
      <c r="A38" s="213" t="s">
        <v>97</v>
      </c>
      <c r="B38" s="214"/>
      <c r="C38" s="214"/>
      <c r="D38" s="214"/>
      <c r="E38" s="214"/>
      <c r="F38" s="214"/>
      <c r="G38" s="214"/>
      <c r="H38" s="215"/>
      <c r="O38" s="69"/>
      <c r="P38" s="69"/>
      <c r="Q38" s="69"/>
      <c r="S38" s="70"/>
      <c r="T38" s="70"/>
      <c r="U38" s="71"/>
      <c r="V38" s="71"/>
      <c r="W38" s="72"/>
      <c r="X38" s="69"/>
    </row>
    <row r="39" spans="1:24" ht="27" customHeight="1" thickBot="1" x14ac:dyDescent="0.25">
      <c r="A39" s="216" t="s">
        <v>98</v>
      </c>
      <c r="B39" s="217"/>
      <c r="C39" s="217"/>
      <c r="D39" s="217"/>
      <c r="E39" s="217"/>
      <c r="F39" s="217"/>
      <c r="G39" s="217"/>
      <c r="H39" s="218"/>
      <c r="O39" s="69"/>
      <c r="P39" s="69"/>
      <c r="Q39" s="69"/>
      <c r="S39" s="70"/>
      <c r="T39" s="70"/>
      <c r="U39" s="71"/>
      <c r="V39" s="71"/>
      <c r="W39" s="72"/>
      <c r="X39" s="69"/>
    </row>
    <row r="40" spans="1:24" ht="22.5" customHeight="1" thickBot="1" x14ac:dyDescent="0.3">
      <c r="A40" s="219" t="s">
        <v>99</v>
      </c>
      <c r="B40" s="220"/>
      <c r="C40" s="220"/>
      <c r="D40" s="220"/>
      <c r="E40" s="220"/>
      <c r="F40" s="220"/>
      <c r="G40" s="220"/>
      <c r="H40" s="221"/>
      <c r="O40" s="69"/>
      <c r="P40" s="69"/>
      <c r="Q40" s="69"/>
      <c r="S40" s="70"/>
      <c r="T40" s="70"/>
      <c r="U40" s="71"/>
      <c r="V40" s="71"/>
      <c r="W40" s="72"/>
      <c r="X40" s="69"/>
    </row>
    <row r="41" spans="1:24" ht="20.25" customHeight="1" x14ac:dyDescent="0.25">
      <c r="A41" s="219" t="s">
        <v>100</v>
      </c>
      <c r="B41" s="220"/>
      <c r="C41" s="220"/>
      <c r="D41" s="220"/>
      <c r="E41" s="220"/>
      <c r="F41" s="220"/>
      <c r="G41" s="220"/>
      <c r="H41" s="222"/>
      <c r="O41" s="69"/>
      <c r="P41" s="69"/>
      <c r="Q41" s="69"/>
      <c r="S41" s="70"/>
      <c r="T41" s="70"/>
      <c r="U41" s="71"/>
      <c r="V41" s="71"/>
      <c r="W41" s="72"/>
      <c r="X41" s="69"/>
    </row>
    <row r="42" spans="1:24" ht="20.25" customHeight="1" thickBot="1" x14ac:dyDescent="0.3">
      <c r="A42" s="223" t="s">
        <v>101</v>
      </c>
      <c r="B42" s="224"/>
      <c r="C42" s="224"/>
      <c r="D42" s="224"/>
      <c r="E42" s="224"/>
      <c r="F42" s="224"/>
      <c r="G42" s="224"/>
      <c r="H42" s="225"/>
      <c r="O42" s="69"/>
      <c r="P42" s="69"/>
      <c r="Q42" s="69"/>
      <c r="S42" s="70"/>
      <c r="T42" s="70"/>
      <c r="U42" s="71"/>
      <c r="V42" s="71"/>
      <c r="W42" s="72"/>
      <c r="X42" s="69"/>
    </row>
    <row r="43" spans="1:24" x14ac:dyDescent="0.2">
      <c r="A43" s="18"/>
      <c r="B43" s="18"/>
      <c r="C43" s="18"/>
      <c r="D43" s="18"/>
      <c r="E43" s="18"/>
      <c r="F43" s="18"/>
      <c r="G43" s="18"/>
      <c r="H43" s="11"/>
      <c r="I43" s="69"/>
      <c r="J43" s="69"/>
      <c r="K43" s="69"/>
      <c r="L43" s="69"/>
      <c r="M43" s="69"/>
      <c r="N43" s="69"/>
      <c r="O43" s="69"/>
      <c r="P43" s="69"/>
      <c r="Q43" s="69"/>
      <c r="S43" s="166"/>
      <c r="T43" s="166"/>
      <c r="U43" s="166"/>
      <c r="V43" s="166"/>
      <c r="W43" s="166"/>
    </row>
    <row r="44" spans="1:24" ht="19.5" x14ac:dyDescent="0.2">
      <c r="A44" s="22"/>
      <c r="B44" s="22"/>
      <c r="C44" s="22"/>
      <c r="D44" s="32" t="s">
        <v>40</v>
      </c>
      <c r="E44" s="22"/>
      <c r="F44" s="22"/>
      <c r="G44" s="22"/>
      <c r="H44" s="11"/>
      <c r="I44" s="70"/>
      <c r="J44" s="70"/>
      <c r="K44" s="71"/>
      <c r="L44" s="71"/>
      <c r="M44" s="72"/>
      <c r="N44" s="69"/>
      <c r="O44" s="69"/>
      <c r="P44" s="69"/>
      <c r="Q44" s="69"/>
      <c r="S44" s="166"/>
      <c r="T44" s="166"/>
      <c r="U44" s="166"/>
      <c r="V44" s="166"/>
      <c r="W44" s="166"/>
    </row>
    <row r="45" spans="1:24" x14ac:dyDescent="0.2">
      <c r="A45" s="18"/>
      <c r="B45" s="18"/>
      <c r="C45" s="18"/>
      <c r="D45" s="18"/>
      <c r="E45" s="18"/>
      <c r="F45" s="18"/>
      <c r="G45" s="18"/>
      <c r="H45" s="11"/>
      <c r="I45" s="69"/>
      <c r="J45" s="69"/>
      <c r="K45" s="69"/>
      <c r="L45" s="69"/>
      <c r="M45" s="69"/>
      <c r="N45" s="69"/>
      <c r="O45" s="69"/>
      <c r="P45" s="69"/>
      <c r="Q45" s="69"/>
    </row>
    <row r="46" spans="1:24" ht="15.75" x14ac:dyDescent="0.2">
      <c r="A46" s="48"/>
      <c r="B46" s="48"/>
      <c r="C46" s="48"/>
      <c r="D46" s="48"/>
      <c r="E46" s="48"/>
      <c r="F46" s="48"/>
      <c r="G46" s="49"/>
      <c r="H46" s="42"/>
      <c r="I46" s="69"/>
      <c r="J46" s="69"/>
      <c r="K46" s="69"/>
      <c r="L46" s="69"/>
      <c r="M46" s="69"/>
      <c r="N46" s="69"/>
      <c r="O46" s="69"/>
      <c r="P46" s="69"/>
      <c r="Q46" s="69"/>
    </row>
    <row r="47" spans="1:24" ht="15.75" x14ac:dyDescent="0.2">
      <c r="A47" s="50"/>
      <c r="B47" s="50"/>
      <c r="C47" s="50"/>
      <c r="D47" s="50"/>
      <c r="E47" s="50"/>
      <c r="F47" s="50"/>
      <c r="G47" s="50"/>
      <c r="H47" s="42"/>
      <c r="I47" s="70"/>
      <c r="J47" s="70"/>
      <c r="K47" s="71"/>
      <c r="L47" s="71"/>
      <c r="M47" s="72"/>
      <c r="N47" s="69"/>
      <c r="O47" s="69"/>
      <c r="P47" s="69"/>
      <c r="Q47" s="69"/>
    </row>
    <row r="48" spans="1:24" ht="15.75" x14ac:dyDescent="0.2">
      <c r="A48" s="169"/>
      <c r="B48" s="169"/>
      <c r="C48" s="169"/>
      <c r="D48" s="169"/>
      <c r="E48" s="169"/>
      <c r="F48" s="169"/>
      <c r="G48" s="169"/>
      <c r="H48" s="170"/>
      <c r="I48" s="69"/>
      <c r="J48" s="69"/>
      <c r="K48" s="69"/>
      <c r="L48" s="69"/>
      <c r="M48" s="69"/>
      <c r="N48" s="69"/>
      <c r="O48" s="69"/>
      <c r="P48" s="69"/>
      <c r="Q48" s="69"/>
    </row>
    <row r="49" spans="1:17" ht="15.75" x14ac:dyDescent="0.2">
      <c r="A49" s="171"/>
      <c r="B49" s="171"/>
      <c r="C49" s="172"/>
      <c r="D49" s="171"/>
      <c r="E49" s="172"/>
      <c r="F49" s="171"/>
      <c r="G49" s="172"/>
      <c r="H49" s="170"/>
      <c r="I49" s="69"/>
      <c r="J49" s="69"/>
      <c r="K49" s="69"/>
      <c r="L49" s="69"/>
      <c r="M49" s="69"/>
      <c r="N49" s="69"/>
      <c r="O49" s="69"/>
      <c r="P49" s="69"/>
      <c r="Q49" s="69"/>
    </row>
    <row r="50" spans="1:17" ht="15.75" x14ac:dyDescent="0.2">
      <c r="A50" s="173"/>
      <c r="B50" s="173"/>
      <c r="C50" s="173"/>
      <c r="D50" s="173"/>
      <c r="E50" s="173"/>
      <c r="F50" s="173"/>
      <c r="G50" s="173"/>
      <c r="H50" s="170"/>
      <c r="I50" s="70"/>
      <c r="J50" s="70"/>
      <c r="K50" s="71"/>
      <c r="L50" s="71"/>
      <c r="M50" s="72"/>
      <c r="N50" s="69"/>
      <c r="O50" s="69"/>
      <c r="P50" s="69"/>
      <c r="Q50" s="69"/>
    </row>
    <row r="51" spans="1:17" ht="15.75" x14ac:dyDescent="0.2">
      <c r="A51" s="169"/>
      <c r="B51" s="169"/>
      <c r="C51" s="169"/>
      <c r="D51" s="169"/>
      <c r="E51" s="169"/>
      <c r="F51" s="169"/>
      <c r="G51" s="169"/>
      <c r="H51" s="170"/>
      <c r="I51" s="69"/>
      <c r="J51" s="69"/>
      <c r="K51" s="69"/>
      <c r="L51" s="69"/>
      <c r="M51" s="69"/>
      <c r="N51" s="69"/>
      <c r="O51" s="69"/>
      <c r="P51" s="69"/>
      <c r="Q51" s="69"/>
    </row>
    <row r="52" spans="1:17" ht="15.75" x14ac:dyDescent="0.2">
      <c r="A52" s="171"/>
      <c r="B52" s="171"/>
      <c r="C52" s="172"/>
      <c r="D52" s="171"/>
      <c r="E52" s="172"/>
      <c r="F52" s="171"/>
      <c r="G52" s="172"/>
      <c r="H52" s="170"/>
      <c r="I52" s="69"/>
      <c r="J52" s="69"/>
      <c r="K52" s="69"/>
      <c r="L52" s="69"/>
      <c r="M52" s="69"/>
      <c r="N52" s="69"/>
      <c r="O52" s="69"/>
      <c r="P52" s="69"/>
      <c r="Q52" s="69"/>
    </row>
    <row r="53" spans="1:17" ht="15.75" x14ac:dyDescent="0.2">
      <c r="A53" s="173"/>
      <c r="B53" s="173"/>
      <c r="C53" s="173"/>
      <c r="D53" s="173"/>
      <c r="E53" s="173"/>
      <c r="F53" s="173"/>
      <c r="G53" s="173"/>
      <c r="H53" s="170"/>
      <c r="I53" s="70"/>
      <c r="J53" s="70"/>
      <c r="K53" s="71"/>
      <c r="L53" s="71"/>
      <c r="M53" s="72"/>
      <c r="N53" s="69"/>
      <c r="O53" s="69"/>
      <c r="P53" s="69"/>
      <c r="Q53" s="69"/>
    </row>
    <row r="54" spans="1:17" x14ac:dyDescent="0.2">
      <c r="A54" s="166"/>
      <c r="B54" s="166"/>
      <c r="C54" s="166"/>
      <c r="D54" s="166"/>
      <c r="E54" s="166"/>
      <c r="F54" s="166"/>
      <c r="G54" s="166"/>
      <c r="H54" s="166"/>
      <c r="I54" s="69"/>
      <c r="J54" s="69"/>
      <c r="K54" s="69"/>
      <c r="L54" s="69"/>
      <c r="M54" s="69"/>
      <c r="N54" s="69"/>
      <c r="O54" s="69"/>
      <c r="P54" s="69"/>
      <c r="Q54" s="69"/>
    </row>
    <row r="55" spans="1:17" x14ac:dyDescent="0.2">
      <c r="A55" s="166"/>
      <c r="B55" s="166"/>
      <c r="C55" s="166"/>
      <c r="D55" s="166"/>
      <c r="E55" s="166"/>
      <c r="F55" s="166"/>
      <c r="G55" s="166"/>
      <c r="H55" s="166"/>
      <c r="I55" s="69"/>
      <c r="J55" s="69"/>
      <c r="K55" s="69"/>
      <c r="L55" s="69"/>
      <c r="M55" s="69"/>
      <c r="N55" s="69"/>
      <c r="O55" s="69"/>
      <c r="P55" s="69"/>
      <c r="Q55" s="69"/>
    </row>
    <row r="56" spans="1:17" x14ac:dyDescent="0.2">
      <c r="A56" s="166"/>
      <c r="B56" s="166"/>
      <c r="C56" s="166"/>
      <c r="D56" s="166"/>
      <c r="E56" s="166"/>
      <c r="F56" s="166"/>
      <c r="G56" s="166"/>
      <c r="H56" s="166"/>
      <c r="I56" s="70"/>
      <c r="J56" s="70"/>
      <c r="K56" s="71"/>
      <c r="L56" s="71"/>
      <c r="M56" s="72"/>
      <c r="N56" s="69"/>
      <c r="O56" s="69"/>
      <c r="P56" s="69"/>
      <c r="Q56" s="69"/>
    </row>
    <row r="57" spans="1:17" x14ac:dyDescent="0.2">
      <c r="A57" s="166"/>
      <c r="B57" s="166"/>
      <c r="C57" s="166"/>
      <c r="D57" s="166"/>
      <c r="E57" s="166"/>
      <c r="F57" s="166"/>
      <c r="G57" s="166"/>
      <c r="H57" s="166"/>
      <c r="I57" s="69"/>
      <c r="J57" s="69"/>
      <c r="K57" s="69"/>
      <c r="L57" s="69"/>
      <c r="M57" s="69"/>
      <c r="N57" s="69"/>
      <c r="O57" s="69"/>
      <c r="P57" s="69" t="s">
        <v>5</v>
      </c>
      <c r="Q57" s="69"/>
    </row>
    <row r="58" spans="1:17" x14ac:dyDescent="0.2">
      <c r="A58" s="174"/>
      <c r="B58" s="174"/>
      <c r="C58" s="172"/>
      <c r="D58" s="174"/>
      <c r="E58" s="172"/>
      <c r="F58" s="174"/>
      <c r="G58" s="174"/>
      <c r="H58" s="175"/>
      <c r="I58" s="69"/>
      <c r="J58" s="69"/>
      <c r="K58" s="69"/>
      <c r="L58" s="69"/>
      <c r="M58" s="69"/>
      <c r="N58" s="69"/>
      <c r="O58" s="69"/>
      <c r="P58" s="69"/>
      <c r="Q58" s="69"/>
    </row>
    <row r="59" spans="1:17" x14ac:dyDescent="0.2">
      <c r="A59" s="176"/>
      <c r="B59" s="172"/>
      <c r="C59" s="172"/>
      <c r="D59" s="174"/>
      <c r="E59" s="172"/>
      <c r="F59" s="172"/>
      <c r="G59" s="172"/>
      <c r="H59" s="175"/>
      <c r="I59" s="69"/>
      <c r="J59" s="69"/>
      <c r="K59" s="69"/>
      <c r="L59" s="69"/>
      <c r="M59" s="69"/>
      <c r="N59" s="69"/>
      <c r="O59" s="69"/>
      <c r="P59" s="69"/>
      <c r="Q59" s="69"/>
    </row>
    <row r="60" spans="1:17" x14ac:dyDescent="0.2">
      <c r="A60" s="177"/>
      <c r="B60" s="169"/>
      <c r="C60" s="169"/>
      <c r="D60" s="169"/>
      <c r="E60" s="169"/>
      <c r="F60" s="169"/>
      <c r="G60" s="169"/>
      <c r="H60" s="175"/>
      <c r="I60" s="69"/>
      <c r="J60" s="69"/>
      <c r="K60" s="69"/>
      <c r="L60" s="69"/>
      <c r="M60" s="69"/>
      <c r="N60" s="69"/>
      <c r="O60" s="69"/>
      <c r="P60" s="69"/>
      <c r="Q60" s="69"/>
    </row>
    <row r="61" spans="1:17" x14ac:dyDescent="0.2">
      <c r="A61" s="174"/>
      <c r="B61" s="174"/>
      <c r="C61" s="172"/>
      <c r="D61" s="172"/>
      <c r="E61" s="172"/>
      <c r="F61" s="174"/>
      <c r="G61" s="172"/>
      <c r="H61" s="175"/>
      <c r="I61" s="69"/>
      <c r="J61" s="69"/>
      <c r="K61" s="69"/>
      <c r="L61" s="69"/>
      <c r="M61" s="69"/>
      <c r="N61" s="69"/>
      <c r="O61" s="69"/>
      <c r="P61" s="69"/>
      <c r="Q61" s="69"/>
    </row>
    <row r="62" spans="1:17" x14ac:dyDescent="0.2">
      <c r="A62" s="176"/>
      <c r="B62" s="172"/>
      <c r="C62" s="172"/>
      <c r="D62" s="172"/>
      <c r="E62" s="172"/>
      <c r="F62" s="172"/>
      <c r="G62" s="172"/>
      <c r="H62" s="175"/>
      <c r="I62" s="69"/>
      <c r="J62" s="69"/>
      <c r="K62" s="69"/>
      <c r="L62" s="69"/>
      <c r="M62" s="69"/>
      <c r="N62" s="69"/>
      <c r="O62" s="69"/>
      <c r="P62" s="69"/>
      <c r="Q62" s="69"/>
    </row>
    <row r="63" spans="1:17" x14ac:dyDescent="0.2">
      <c r="A63" s="177"/>
      <c r="B63" s="169"/>
      <c r="C63" s="169"/>
      <c r="D63" s="169"/>
      <c r="E63" s="169"/>
      <c r="F63" s="169"/>
      <c r="G63" s="169"/>
      <c r="H63" s="175"/>
      <c r="I63" s="69"/>
      <c r="J63" s="69"/>
      <c r="K63" s="69"/>
      <c r="L63" s="69"/>
      <c r="M63" s="69"/>
      <c r="N63" s="69"/>
      <c r="O63" s="69"/>
      <c r="P63" s="69"/>
      <c r="Q63" s="69"/>
    </row>
    <row r="64" spans="1:17" x14ac:dyDescent="0.2">
      <c r="A64" s="174"/>
      <c r="B64" s="174"/>
      <c r="C64" s="172"/>
      <c r="D64" s="172"/>
      <c r="E64" s="172"/>
      <c r="F64" s="174"/>
      <c r="G64" s="172"/>
      <c r="H64" s="175"/>
      <c r="I64" s="69"/>
      <c r="J64" s="69"/>
      <c r="K64" s="69"/>
      <c r="L64" s="69"/>
      <c r="M64" s="69"/>
      <c r="N64" s="69"/>
      <c r="O64" s="69"/>
      <c r="P64" s="69"/>
      <c r="Q64" s="69"/>
    </row>
    <row r="65" spans="1:28" x14ac:dyDescent="0.2">
      <c r="A65" s="176"/>
      <c r="B65" s="172"/>
      <c r="C65" s="172"/>
      <c r="D65" s="172"/>
      <c r="E65" s="172"/>
      <c r="F65" s="172"/>
      <c r="G65" s="172"/>
      <c r="H65" s="175"/>
      <c r="I65" s="69"/>
      <c r="J65" s="69"/>
      <c r="K65" s="69"/>
      <c r="L65" s="69"/>
      <c r="M65" s="69"/>
      <c r="N65" s="69"/>
      <c r="O65" s="69"/>
      <c r="P65" s="69"/>
      <c r="Q65" s="69"/>
    </row>
    <row r="66" spans="1:28" x14ac:dyDescent="0.2">
      <c r="A66" s="176"/>
      <c r="B66" s="172"/>
      <c r="C66" s="172"/>
      <c r="D66" s="172"/>
      <c r="E66" s="172"/>
      <c r="F66" s="172"/>
      <c r="G66" s="172"/>
      <c r="H66" s="175"/>
      <c r="I66" s="69"/>
      <c r="J66" s="69"/>
      <c r="K66" s="69"/>
      <c r="L66" s="69"/>
      <c r="M66" s="69"/>
      <c r="N66" s="69"/>
      <c r="O66" s="69"/>
      <c r="P66" s="69"/>
      <c r="Q66" s="69"/>
    </row>
    <row r="67" spans="1:28" ht="15" x14ac:dyDescent="0.25">
      <c r="A67" s="178"/>
      <c r="B67" s="178"/>
      <c r="C67" s="179"/>
      <c r="D67" s="178"/>
      <c r="E67" s="179"/>
      <c r="F67" s="178"/>
      <c r="G67" s="178"/>
      <c r="H67" s="175"/>
      <c r="I67" s="69"/>
      <c r="J67" s="69"/>
      <c r="K67" s="69"/>
      <c r="L67" s="69"/>
      <c r="M67" s="69"/>
      <c r="N67" s="69"/>
      <c r="O67" s="69"/>
      <c r="P67" s="69"/>
      <c r="Q67" s="69"/>
    </row>
    <row r="68" spans="1:28" x14ac:dyDescent="0.2">
      <c r="A68" s="169"/>
      <c r="B68" s="169"/>
      <c r="C68" s="169"/>
      <c r="D68" s="169"/>
      <c r="E68" s="169"/>
      <c r="F68" s="169"/>
      <c r="G68" s="169"/>
      <c r="H68" s="175"/>
      <c r="I68" s="69"/>
      <c r="J68" s="69"/>
      <c r="K68" s="69"/>
      <c r="L68" s="69"/>
      <c r="M68" s="69"/>
      <c r="N68" s="69"/>
      <c r="O68" s="69"/>
      <c r="P68" s="69"/>
      <c r="Q68" s="69"/>
    </row>
    <row r="69" spans="1:28" x14ac:dyDescent="0.2">
      <c r="A69" s="171"/>
      <c r="B69" s="171"/>
      <c r="C69" s="171"/>
      <c r="D69" s="172"/>
      <c r="E69" s="172"/>
      <c r="F69" s="171"/>
      <c r="G69" s="172"/>
      <c r="H69" s="175"/>
      <c r="I69" s="69"/>
      <c r="J69" s="69"/>
      <c r="K69" s="69"/>
      <c r="L69" s="69"/>
      <c r="M69" s="69"/>
      <c r="N69" s="69"/>
      <c r="O69" s="69"/>
      <c r="P69" s="69"/>
      <c r="Q69" s="69"/>
    </row>
    <row r="70" spans="1:28" x14ac:dyDescent="0.2">
      <c r="A70" s="180"/>
      <c r="B70" s="172"/>
      <c r="C70" s="171"/>
      <c r="D70" s="172"/>
      <c r="E70" s="172"/>
      <c r="F70" s="172"/>
      <c r="G70" s="172"/>
      <c r="H70" s="175"/>
      <c r="I70" s="69"/>
      <c r="J70" s="69"/>
      <c r="K70" s="69"/>
      <c r="L70" s="69"/>
      <c r="M70" s="69"/>
      <c r="N70" s="69"/>
      <c r="O70" s="69"/>
      <c r="P70" s="69"/>
      <c r="Q70" s="69"/>
    </row>
    <row r="71" spans="1:28" x14ac:dyDescent="0.2">
      <c r="A71" s="169"/>
      <c r="B71" s="169"/>
      <c r="C71" s="169"/>
      <c r="D71" s="169"/>
      <c r="E71" s="169"/>
      <c r="F71" s="169"/>
      <c r="G71" s="169"/>
      <c r="H71" s="175"/>
      <c r="I71" s="69"/>
      <c r="J71" s="69"/>
      <c r="K71" s="69"/>
      <c r="L71" s="69"/>
      <c r="M71" s="69"/>
      <c r="N71" s="69"/>
      <c r="O71" s="69"/>
      <c r="P71" s="69"/>
      <c r="Q71" s="69"/>
    </row>
    <row r="72" spans="1:28" x14ac:dyDescent="0.2">
      <c r="A72" s="171"/>
      <c r="B72" s="171"/>
      <c r="C72" s="171"/>
      <c r="D72" s="172"/>
      <c r="E72" s="172"/>
      <c r="F72" s="171"/>
      <c r="G72" s="172"/>
      <c r="H72" s="175"/>
      <c r="I72" s="69"/>
      <c r="J72" s="69"/>
      <c r="K72" s="69"/>
      <c r="L72" s="69"/>
      <c r="M72" s="69"/>
      <c r="N72" s="69"/>
      <c r="O72" s="69"/>
      <c r="P72" s="69"/>
      <c r="Q72" s="69"/>
    </row>
    <row r="73" spans="1:28" x14ac:dyDescent="0.2">
      <c r="A73" s="180"/>
      <c r="B73" s="171"/>
      <c r="C73" s="171"/>
      <c r="D73" s="172"/>
      <c r="E73" s="172"/>
      <c r="F73" s="172"/>
      <c r="G73" s="172"/>
      <c r="H73" s="175"/>
      <c r="I73" s="69"/>
      <c r="J73" s="69"/>
      <c r="K73" s="69"/>
      <c r="L73" s="69"/>
      <c r="M73" s="69"/>
      <c r="N73" s="69"/>
      <c r="O73" s="69"/>
      <c r="P73" s="69"/>
      <c r="Q73" s="69"/>
    </row>
    <row r="74" spans="1:28" x14ac:dyDescent="0.2">
      <c r="A74" s="169"/>
      <c r="B74" s="169"/>
      <c r="C74" s="169"/>
      <c r="D74" s="169"/>
      <c r="E74" s="169"/>
      <c r="F74" s="169"/>
      <c r="G74" s="169"/>
      <c r="H74" s="175"/>
      <c r="I74" s="69"/>
      <c r="J74" s="69"/>
      <c r="K74" s="69"/>
      <c r="L74" s="69"/>
      <c r="M74" s="69"/>
      <c r="N74" s="69"/>
      <c r="O74" s="69"/>
      <c r="P74" s="69"/>
      <c r="Q74" s="69"/>
    </row>
    <row r="75" spans="1:28" x14ac:dyDescent="0.2">
      <c r="A75" s="16"/>
      <c r="B75" s="16"/>
      <c r="C75" s="16"/>
      <c r="D75" s="16"/>
      <c r="E75" s="16"/>
      <c r="F75" s="16"/>
      <c r="G75" s="16"/>
      <c r="H75" s="19"/>
      <c r="I75" s="74"/>
      <c r="J75" s="74"/>
      <c r="K75" s="74"/>
      <c r="L75" s="74"/>
      <c r="M75" s="74"/>
      <c r="N75" s="75"/>
      <c r="O75" s="74"/>
      <c r="P75" s="76" t="s">
        <v>6</v>
      </c>
      <c r="Q75" s="74"/>
      <c r="R75" s="16"/>
      <c r="S75" s="16"/>
      <c r="T75" s="16"/>
      <c r="U75" s="16"/>
      <c r="V75" s="16"/>
      <c r="W75" s="16"/>
      <c r="X75" s="16"/>
      <c r="Y75" s="21"/>
      <c r="AB75" s="16"/>
    </row>
    <row r="76" spans="1:28" x14ac:dyDescent="0.2">
      <c r="A76" s="21"/>
      <c r="B76" s="21"/>
      <c r="C76" s="21"/>
      <c r="D76" s="21"/>
      <c r="E76" s="21"/>
      <c r="F76" s="21"/>
      <c r="G76" s="21"/>
      <c r="H76" s="23"/>
      <c r="I76" s="21"/>
      <c r="J76" s="21"/>
      <c r="K76" s="21"/>
      <c r="L76" s="21"/>
      <c r="M76" s="21"/>
      <c r="N76" s="21"/>
      <c r="O76" s="24"/>
      <c r="P76" s="24"/>
      <c r="Q76" s="21"/>
      <c r="R76" s="21"/>
      <c r="S76" s="21"/>
      <c r="T76" s="21"/>
      <c r="U76" s="21"/>
      <c r="V76" s="21"/>
      <c r="W76" s="21"/>
      <c r="X76" s="21"/>
      <c r="AB76" s="16"/>
    </row>
    <row r="77" spans="1:28" x14ac:dyDescent="0.2">
      <c r="A77" s="21"/>
      <c r="B77" s="21"/>
      <c r="C77" s="21"/>
      <c r="D77" s="21"/>
      <c r="E77" s="21"/>
      <c r="F77" s="21"/>
      <c r="G77" s="21"/>
      <c r="H77" s="21"/>
      <c r="I77" s="21"/>
      <c r="J77" s="21"/>
      <c r="K77" s="21"/>
      <c r="L77" s="21"/>
      <c r="M77" s="21"/>
      <c r="N77" s="21"/>
      <c r="O77" s="23"/>
      <c r="P77" s="25"/>
      <c r="Q77" s="21"/>
      <c r="R77" s="21"/>
      <c r="S77" s="21"/>
      <c r="T77" s="21"/>
      <c r="U77" s="21"/>
      <c r="V77" s="21"/>
      <c r="W77" s="21"/>
      <c r="X77" s="21"/>
      <c r="AB77" s="16"/>
    </row>
    <row r="78" spans="1:28" x14ac:dyDescent="0.2">
      <c r="A78" s="21"/>
      <c r="B78" s="21"/>
      <c r="C78" s="21"/>
      <c r="D78" s="21"/>
      <c r="E78" s="21"/>
      <c r="F78" s="21"/>
      <c r="G78" s="21"/>
      <c r="H78" s="21"/>
      <c r="I78" s="21"/>
      <c r="J78" s="21"/>
      <c r="K78" s="21"/>
      <c r="L78" s="21"/>
      <c r="M78" s="21"/>
      <c r="N78" s="21"/>
      <c r="O78" s="24"/>
      <c r="P78" s="23"/>
      <c r="Q78" s="21"/>
      <c r="R78" s="21"/>
      <c r="S78" s="21"/>
      <c r="T78" s="21"/>
      <c r="U78" s="21"/>
      <c r="V78" s="21"/>
      <c r="W78" s="21"/>
      <c r="X78" s="21"/>
      <c r="Y78" s="24"/>
      <c r="Z78" s="24"/>
      <c r="AB78" s="16"/>
    </row>
    <row r="79" spans="1:28" x14ac:dyDescent="0.2">
      <c r="A79" s="21"/>
      <c r="B79" s="21"/>
      <c r="C79" s="21"/>
      <c r="D79" s="21"/>
      <c r="E79" s="21"/>
      <c r="F79" s="21"/>
      <c r="G79" s="21"/>
      <c r="H79" s="21"/>
      <c r="I79" s="21"/>
      <c r="J79" s="21"/>
      <c r="K79" s="21"/>
      <c r="L79" s="21"/>
      <c r="M79" s="21"/>
      <c r="N79" s="21"/>
      <c r="O79" s="23"/>
      <c r="P79" s="25"/>
      <c r="Q79" s="21"/>
      <c r="R79" s="21"/>
      <c r="S79" s="21"/>
      <c r="T79" s="21"/>
      <c r="U79" s="21"/>
      <c r="V79" s="21"/>
      <c r="W79" s="21"/>
      <c r="X79" s="21"/>
      <c r="Y79" s="23"/>
      <c r="Z79" s="25"/>
      <c r="AB79" s="16"/>
    </row>
    <row r="80" spans="1:28" x14ac:dyDescent="0.2">
      <c r="A80" s="21"/>
      <c r="B80" s="21"/>
      <c r="C80" s="21"/>
      <c r="D80" s="21"/>
      <c r="E80" s="21"/>
      <c r="F80" s="21"/>
      <c r="G80" s="21"/>
      <c r="H80" s="21"/>
      <c r="I80" s="21"/>
      <c r="J80" s="21"/>
      <c r="K80" s="21"/>
      <c r="L80" s="21"/>
      <c r="M80" s="21"/>
      <c r="N80" s="21"/>
      <c r="O80" s="24"/>
      <c r="P80" s="24"/>
      <c r="Q80" s="21"/>
      <c r="R80" s="21"/>
      <c r="S80" s="21"/>
      <c r="T80" s="21"/>
      <c r="U80" s="21"/>
      <c r="V80" s="21"/>
      <c r="W80" s="21"/>
      <c r="X80" s="21"/>
      <c r="Y80" s="24"/>
      <c r="Z80" s="24"/>
      <c r="AB80" s="16"/>
    </row>
    <row r="81" spans="1:28" x14ac:dyDescent="0.2">
      <c r="A81" s="21"/>
      <c r="B81" s="21"/>
      <c r="C81" s="21"/>
      <c r="D81" s="21"/>
      <c r="E81" s="21"/>
      <c r="F81" s="21"/>
      <c r="G81" s="21"/>
      <c r="H81" s="21"/>
      <c r="I81" s="21"/>
      <c r="J81" s="21"/>
      <c r="K81" s="21"/>
      <c r="L81" s="21"/>
      <c r="M81" s="21"/>
      <c r="N81" s="21"/>
      <c r="O81" s="23"/>
      <c r="P81" s="25"/>
      <c r="Q81" s="21"/>
      <c r="R81" s="21"/>
      <c r="S81" s="21"/>
      <c r="T81" s="21"/>
      <c r="U81" s="21"/>
      <c r="V81" s="21"/>
      <c r="W81" s="21"/>
      <c r="X81" s="21"/>
      <c r="Y81" s="23"/>
      <c r="Z81" s="25"/>
      <c r="AB81" s="16"/>
    </row>
    <row r="82" spans="1:28" x14ac:dyDescent="0.2">
      <c r="A82" s="21"/>
      <c r="B82" s="21"/>
      <c r="C82" s="21"/>
      <c r="D82" s="21"/>
      <c r="E82" s="21"/>
      <c r="F82" s="21"/>
      <c r="G82" s="21"/>
      <c r="H82" s="21"/>
      <c r="I82" s="21"/>
      <c r="J82" s="21"/>
      <c r="K82" s="21"/>
      <c r="L82" s="21"/>
      <c r="M82" s="21"/>
      <c r="N82" s="21"/>
      <c r="O82" s="24"/>
      <c r="P82" s="24"/>
      <c r="Q82" s="21"/>
      <c r="R82" s="21"/>
      <c r="S82" s="21"/>
      <c r="T82" s="21"/>
      <c r="U82" s="21"/>
      <c r="V82" s="21"/>
      <c r="W82" s="21"/>
      <c r="X82" s="21"/>
      <c r="Y82" s="24"/>
      <c r="Z82" s="24"/>
      <c r="AB82" s="16"/>
    </row>
    <row r="83" spans="1:28" x14ac:dyDescent="0.2">
      <c r="A83" s="21"/>
      <c r="B83" s="21"/>
      <c r="C83" s="21"/>
      <c r="D83" s="21"/>
      <c r="E83" s="21"/>
      <c r="F83" s="21"/>
      <c r="G83" s="21"/>
      <c r="H83" s="21"/>
      <c r="I83" s="21"/>
      <c r="J83" s="21"/>
      <c r="K83" s="21"/>
      <c r="L83" s="21"/>
      <c r="M83" s="21"/>
      <c r="N83" s="21"/>
      <c r="O83" s="23"/>
      <c r="P83" s="25"/>
      <c r="Q83" s="21"/>
      <c r="R83" s="21"/>
      <c r="S83" s="21"/>
      <c r="T83" s="21"/>
      <c r="U83" s="21"/>
      <c r="V83" s="21"/>
      <c r="W83" s="21"/>
      <c r="X83" s="21"/>
      <c r="Y83" s="23"/>
      <c r="Z83" s="25"/>
      <c r="AB83" s="16"/>
    </row>
    <row r="84" spans="1:28" x14ac:dyDescent="0.2">
      <c r="A84" s="21"/>
      <c r="B84" s="21"/>
      <c r="C84" s="21"/>
      <c r="D84" s="21"/>
      <c r="E84" s="21"/>
      <c r="F84" s="21"/>
      <c r="G84" s="21"/>
      <c r="H84" s="21"/>
      <c r="I84" s="21"/>
      <c r="J84" s="21"/>
      <c r="K84" s="21"/>
      <c r="L84" s="21"/>
      <c r="M84" s="21"/>
      <c r="N84" s="21"/>
      <c r="O84" s="24"/>
      <c r="P84" s="24"/>
      <c r="Q84" s="21"/>
      <c r="R84" s="21"/>
      <c r="S84" s="21"/>
      <c r="T84" s="21"/>
      <c r="U84" s="21"/>
      <c r="V84" s="21"/>
      <c r="W84" s="21"/>
      <c r="X84" s="21"/>
      <c r="Y84" s="24"/>
      <c r="Z84" s="24"/>
      <c r="AB84" s="16"/>
    </row>
    <row r="85" spans="1:28" x14ac:dyDescent="0.2">
      <c r="A85" s="21"/>
      <c r="B85" s="21"/>
      <c r="C85" s="21"/>
      <c r="D85" s="21"/>
      <c r="E85" s="21"/>
      <c r="F85" s="21"/>
      <c r="G85" s="21"/>
      <c r="H85" s="21"/>
      <c r="I85" s="21"/>
      <c r="J85" s="21"/>
      <c r="K85" s="21"/>
      <c r="L85" s="21"/>
      <c r="M85" s="21"/>
      <c r="N85" s="21"/>
      <c r="O85" s="23"/>
      <c r="P85" s="25"/>
      <c r="Q85" s="21"/>
      <c r="R85" s="21"/>
      <c r="S85" s="21"/>
      <c r="T85" s="21"/>
      <c r="U85" s="21"/>
      <c r="V85" s="21"/>
      <c r="W85" s="21"/>
      <c r="X85" s="21"/>
      <c r="Y85" s="23"/>
      <c r="Z85" s="25"/>
      <c r="AB85" s="16"/>
    </row>
    <row r="86" spans="1:28" x14ac:dyDescent="0.2">
      <c r="A86" s="21"/>
      <c r="B86" s="21"/>
      <c r="C86" s="21"/>
      <c r="D86" s="21"/>
      <c r="E86" s="21"/>
      <c r="F86" s="21"/>
      <c r="G86" s="21"/>
      <c r="H86" s="21"/>
      <c r="I86" s="21"/>
      <c r="J86" s="21"/>
      <c r="K86" s="21"/>
      <c r="L86" s="21"/>
      <c r="M86" s="21"/>
      <c r="N86" s="21"/>
      <c r="O86" s="24"/>
      <c r="P86" s="24"/>
      <c r="Q86" s="21"/>
      <c r="R86" s="21"/>
      <c r="S86" s="21"/>
      <c r="T86" s="21"/>
      <c r="U86" s="21"/>
      <c r="V86" s="21"/>
      <c r="W86" s="21"/>
      <c r="X86" s="21"/>
      <c r="Y86" s="24"/>
      <c r="Z86" s="24"/>
      <c r="AB86" s="16"/>
    </row>
    <row r="87" spans="1:28" x14ac:dyDescent="0.2">
      <c r="A87" s="21"/>
      <c r="B87" s="21"/>
      <c r="C87" s="21"/>
      <c r="D87" s="21"/>
      <c r="E87" s="21"/>
      <c r="F87" s="21"/>
      <c r="G87" s="21"/>
      <c r="H87" s="21"/>
      <c r="I87" s="21"/>
      <c r="J87" s="21"/>
      <c r="K87" s="21"/>
      <c r="L87" s="21"/>
      <c r="M87" s="21"/>
      <c r="N87" s="21"/>
      <c r="O87" s="23"/>
      <c r="P87" s="25"/>
      <c r="Q87" s="21"/>
      <c r="R87" s="21"/>
      <c r="S87" s="21"/>
      <c r="T87" s="21"/>
      <c r="U87" s="21"/>
      <c r="V87" s="21"/>
      <c r="W87" s="21"/>
      <c r="X87" s="21"/>
      <c r="Y87" s="23"/>
      <c r="Z87" s="25"/>
      <c r="AB87" s="16"/>
    </row>
    <row r="88" spans="1:28" x14ac:dyDescent="0.2">
      <c r="A88" s="21"/>
      <c r="B88" s="21"/>
      <c r="C88" s="21"/>
      <c r="D88" s="21"/>
      <c r="E88" s="21"/>
      <c r="F88" s="21"/>
      <c r="G88" s="21"/>
      <c r="H88" s="21"/>
      <c r="I88" s="21"/>
      <c r="J88" s="21"/>
      <c r="K88" s="21"/>
      <c r="L88" s="21"/>
      <c r="M88" s="21"/>
      <c r="N88" s="21"/>
      <c r="O88" s="24"/>
      <c r="P88" s="24"/>
      <c r="Q88" s="21"/>
      <c r="R88" s="21"/>
      <c r="S88" s="21"/>
      <c r="T88" s="21"/>
      <c r="U88" s="21"/>
      <c r="V88" s="21"/>
      <c r="W88" s="21"/>
      <c r="X88" s="21"/>
      <c r="Y88" s="24"/>
      <c r="Z88" s="24"/>
      <c r="AB88" s="16"/>
    </row>
    <row r="89" spans="1:28" x14ac:dyDescent="0.2">
      <c r="A89" s="21"/>
      <c r="B89" s="21"/>
      <c r="C89" s="21"/>
      <c r="D89" s="21"/>
      <c r="E89" s="21"/>
      <c r="F89" s="21"/>
      <c r="G89" s="21"/>
      <c r="H89" s="21"/>
      <c r="I89" s="21"/>
      <c r="J89" s="21"/>
      <c r="K89" s="21"/>
      <c r="L89" s="21"/>
      <c r="M89" s="21"/>
      <c r="N89" s="21"/>
      <c r="O89" s="23"/>
      <c r="P89" s="25"/>
      <c r="Q89" s="21"/>
      <c r="R89" s="21"/>
      <c r="S89" s="21"/>
      <c r="T89" s="21"/>
      <c r="U89" s="21"/>
      <c r="V89" s="21"/>
      <c r="W89" s="21"/>
      <c r="X89" s="21"/>
      <c r="Y89" s="23"/>
      <c r="Z89" s="25"/>
      <c r="AB89" s="16"/>
    </row>
    <row r="90" spans="1:28" x14ac:dyDescent="0.2">
      <c r="A90" s="21"/>
      <c r="B90" s="21"/>
      <c r="C90" s="21"/>
      <c r="D90" s="21"/>
      <c r="E90" s="21"/>
      <c r="F90" s="21"/>
      <c r="G90" s="21"/>
      <c r="H90" s="21"/>
      <c r="I90" s="21"/>
      <c r="J90" s="21"/>
      <c r="K90" s="21"/>
      <c r="L90" s="21"/>
      <c r="M90" s="21"/>
      <c r="N90" s="21"/>
      <c r="O90" s="24"/>
      <c r="P90" s="24"/>
      <c r="Q90" s="21"/>
      <c r="R90" s="21"/>
      <c r="S90" s="21"/>
      <c r="T90" s="21"/>
      <c r="U90" s="21"/>
      <c r="V90" s="21"/>
      <c r="W90" s="21"/>
      <c r="X90" s="21"/>
      <c r="Y90" s="24"/>
      <c r="Z90" s="24"/>
      <c r="AB90" s="16"/>
    </row>
    <row r="91" spans="1:28" x14ac:dyDescent="0.2">
      <c r="A91" s="21"/>
      <c r="B91" s="21"/>
      <c r="C91" s="21"/>
      <c r="D91" s="21"/>
      <c r="E91" s="21"/>
      <c r="F91" s="21"/>
      <c r="G91" s="21"/>
      <c r="H91" s="21"/>
      <c r="I91" s="21"/>
      <c r="J91" s="21"/>
      <c r="K91" s="21"/>
      <c r="L91" s="21"/>
      <c r="M91" s="21"/>
      <c r="N91" s="21"/>
      <c r="O91" s="23"/>
      <c r="P91" s="25"/>
      <c r="Q91" s="21"/>
      <c r="R91" s="21"/>
      <c r="S91" s="21"/>
      <c r="T91" s="21"/>
      <c r="U91" s="21"/>
      <c r="V91" s="21"/>
      <c r="W91" s="21"/>
      <c r="X91" s="21"/>
      <c r="Y91" s="23"/>
      <c r="Z91" s="25"/>
      <c r="AB91" s="16"/>
    </row>
    <row r="92" spans="1:28" x14ac:dyDescent="0.2">
      <c r="A92" s="21"/>
      <c r="B92" s="21"/>
      <c r="C92" s="21"/>
      <c r="D92" s="21"/>
      <c r="E92" s="21"/>
      <c r="F92" s="21"/>
      <c r="G92" s="21"/>
      <c r="H92" s="21"/>
      <c r="I92" s="21"/>
      <c r="J92" s="21"/>
      <c r="K92" s="21"/>
      <c r="L92" s="21"/>
      <c r="M92" s="21"/>
      <c r="N92" s="21"/>
      <c r="O92" s="24"/>
      <c r="P92" s="24"/>
      <c r="Q92" s="21"/>
      <c r="R92" s="21"/>
      <c r="S92" s="21"/>
      <c r="T92" s="21"/>
      <c r="U92" s="21"/>
      <c r="V92" s="21"/>
      <c r="W92" s="21"/>
      <c r="X92" s="21"/>
      <c r="Y92" s="24"/>
      <c r="Z92" s="24"/>
      <c r="AB92" s="16"/>
    </row>
    <row r="93" spans="1:28" x14ac:dyDescent="0.2">
      <c r="A93" s="21"/>
      <c r="B93" s="21"/>
      <c r="C93" s="21"/>
      <c r="D93" s="21"/>
      <c r="E93" s="21"/>
      <c r="F93" s="21"/>
      <c r="G93" s="21"/>
      <c r="H93" s="21"/>
      <c r="I93" s="21"/>
      <c r="J93" s="21"/>
      <c r="K93" s="21"/>
      <c r="L93" s="21"/>
      <c r="M93" s="21"/>
      <c r="N93" s="21"/>
      <c r="O93" s="23"/>
      <c r="P93" s="25"/>
      <c r="Q93" s="21"/>
      <c r="R93" s="21"/>
      <c r="S93" s="21"/>
      <c r="T93" s="21"/>
      <c r="U93" s="21"/>
      <c r="V93" s="21"/>
      <c r="W93" s="21"/>
      <c r="X93" s="21"/>
      <c r="Y93" s="23"/>
      <c r="Z93" s="25"/>
      <c r="AB93" s="16"/>
    </row>
    <row r="94" spans="1:28" x14ac:dyDescent="0.2">
      <c r="A94" s="21"/>
      <c r="B94" s="21"/>
      <c r="C94" s="21"/>
      <c r="D94" s="21"/>
      <c r="E94" s="21"/>
      <c r="F94" s="21"/>
      <c r="G94" s="21"/>
      <c r="H94" s="21"/>
      <c r="I94" s="21"/>
      <c r="J94" s="21"/>
      <c r="K94" s="21"/>
      <c r="L94" s="21"/>
      <c r="M94" s="21"/>
      <c r="N94" s="21"/>
      <c r="O94" s="24"/>
      <c r="P94" s="24"/>
      <c r="Q94" s="21"/>
      <c r="R94" s="21"/>
      <c r="S94" s="21"/>
      <c r="T94" s="21"/>
      <c r="U94" s="21"/>
      <c r="V94" s="21"/>
      <c r="W94" s="21"/>
      <c r="X94" s="21"/>
      <c r="Y94" s="24"/>
      <c r="Z94" s="24"/>
      <c r="AB94" s="16"/>
    </row>
    <row r="95" spans="1:28" x14ac:dyDescent="0.2">
      <c r="A95" s="21"/>
      <c r="B95" s="21"/>
      <c r="C95" s="21"/>
      <c r="D95" s="21"/>
      <c r="E95" s="21"/>
      <c r="F95" s="21"/>
      <c r="G95" s="21"/>
      <c r="H95" s="21"/>
      <c r="I95" s="21"/>
      <c r="J95" s="21"/>
      <c r="K95" s="21"/>
      <c r="L95" s="21"/>
      <c r="M95" s="21"/>
      <c r="N95" s="21"/>
      <c r="O95" s="23"/>
      <c r="P95" s="25"/>
      <c r="Q95" s="21"/>
      <c r="R95" s="21"/>
      <c r="S95" s="21"/>
      <c r="T95" s="21"/>
      <c r="U95" s="21"/>
      <c r="V95" s="21"/>
      <c r="W95" s="21"/>
      <c r="X95" s="21"/>
      <c r="Y95" s="23"/>
      <c r="Z95" s="25"/>
      <c r="AB95" s="16"/>
    </row>
    <row r="96" spans="1:28" x14ac:dyDescent="0.2">
      <c r="A96" s="21"/>
      <c r="B96" s="21"/>
      <c r="C96" s="21"/>
      <c r="D96" s="21"/>
      <c r="E96" s="21"/>
      <c r="F96" s="21"/>
      <c r="G96" s="21"/>
      <c r="H96" s="21"/>
      <c r="I96" s="21"/>
      <c r="J96" s="21"/>
      <c r="K96" s="21"/>
      <c r="L96" s="21"/>
      <c r="M96" s="21"/>
      <c r="N96" s="21"/>
      <c r="O96" s="24"/>
      <c r="P96" s="24"/>
      <c r="Q96" s="21"/>
      <c r="R96" s="21"/>
      <c r="S96" s="21"/>
      <c r="T96" s="21"/>
      <c r="U96" s="21"/>
      <c r="V96" s="21"/>
      <c r="W96" s="21"/>
      <c r="X96" s="21"/>
      <c r="Y96" s="24"/>
      <c r="Z96" s="24"/>
      <c r="AB96" s="16"/>
    </row>
    <row r="97" spans="1:28" x14ac:dyDescent="0.2">
      <c r="A97" s="21"/>
      <c r="B97" s="21"/>
      <c r="C97" s="21"/>
      <c r="D97" s="21"/>
      <c r="E97" s="21"/>
      <c r="F97" s="21"/>
      <c r="G97" s="21"/>
      <c r="H97" s="21"/>
      <c r="I97" s="21"/>
      <c r="J97" s="21"/>
      <c r="K97" s="21"/>
      <c r="L97" s="21"/>
      <c r="M97" s="21"/>
      <c r="N97" s="21"/>
      <c r="O97" s="23"/>
      <c r="P97" s="25"/>
      <c r="Q97" s="21"/>
      <c r="R97" s="21"/>
      <c r="S97" s="21"/>
      <c r="T97" s="21"/>
      <c r="U97" s="21"/>
      <c r="V97" s="21"/>
      <c r="W97" s="21"/>
      <c r="X97" s="21"/>
      <c r="Y97" s="23"/>
      <c r="Z97" s="25"/>
      <c r="AB97" s="16"/>
    </row>
    <row r="98" spans="1:28" x14ac:dyDescent="0.2">
      <c r="A98" s="21"/>
      <c r="B98" s="21"/>
      <c r="C98" s="21"/>
      <c r="D98" s="21"/>
      <c r="E98" s="21"/>
      <c r="F98" s="21"/>
      <c r="G98" s="21"/>
      <c r="H98" s="21"/>
      <c r="I98" s="21"/>
      <c r="J98" s="21"/>
      <c r="K98" s="21"/>
      <c r="L98" s="21"/>
      <c r="M98" s="21"/>
      <c r="N98" s="21"/>
      <c r="O98" s="24"/>
      <c r="P98" s="24"/>
      <c r="Q98" s="21"/>
      <c r="R98" s="21"/>
      <c r="S98" s="21"/>
      <c r="T98" s="21"/>
      <c r="U98" s="21"/>
      <c r="V98" s="21"/>
      <c r="W98" s="21"/>
      <c r="X98" s="21"/>
      <c r="Y98" s="24"/>
      <c r="Z98" s="24"/>
      <c r="AB98" s="16"/>
    </row>
    <row r="99" spans="1:28" x14ac:dyDescent="0.2">
      <c r="A99" s="21"/>
      <c r="B99" s="21"/>
      <c r="C99" s="21"/>
      <c r="D99" s="21"/>
      <c r="E99" s="21"/>
      <c r="F99" s="21"/>
      <c r="G99" s="21"/>
      <c r="H99" s="21"/>
      <c r="I99" s="21"/>
      <c r="J99" s="21"/>
      <c r="K99" s="21"/>
      <c r="L99" s="21"/>
      <c r="M99" s="21"/>
      <c r="N99" s="21"/>
      <c r="O99" s="23"/>
      <c r="P99" s="25"/>
      <c r="Q99" s="21"/>
      <c r="R99" s="21"/>
      <c r="S99" s="21"/>
      <c r="T99" s="21"/>
      <c r="U99" s="21"/>
      <c r="V99" s="21"/>
      <c r="W99" s="21"/>
      <c r="X99" s="21"/>
      <c r="Y99" s="23"/>
      <c r="Z99" s="25"/>
      <c r="AB99" s="16"/>
    </row>
    <row r="100" spans="1:28" x14ac:dyDescent="0.2">
      <c r="A100" s="21"/>
      <c r="B100" s="21"/>
      <c r="C100" s="21"/>
      <c r="D100" s="21"/>
      <c r="E100" s="21"/>
      <c r="F100" s="21"/>
      <c r="G100" s="21"/>
      <c r="H100" s="21"/>
      <c r="I100" s="21"/>
      <c r="J100" s="21"/>
      <c r="K100" s="21"/>
      <c r="L100" s="21"/>
      <c r="M100" s="21"/>
      <c r="N100" s="21"/>
      <c r="O100" s="24"/>
      <c r="P100" s="24"/>
      <c r="Q100" s="21"/>
      <c r="R100" s="21"/>
      <c r="S100" s="21"/>
      <c r="T100" s="21"/>
      <c r="U100" s="21"/>
      <c r="V100" s="21"/>
      <c r="W100" s="21"/>
      <c r="X100" s="21"/>
      <c r="Y100" s="24"/>
      <c r="Z100" s="24"/>
      <c r="AB100" s="16"/>
    </row>
    <row r="101" spans="1:28" x14ac:dyDescent="0.2">
      <c r="A101" s="21"/>
      <c r="B101" s="21"/>
      <c r="C101" s="21"/>
      <c r="D101" s="21"/>
      <c r="E101" s="21"/>
      <c r="F101" s="21"/>
      <c r="G101" s="21"/>
      <c r="H101" s="21"/>
      <c r="I101" s="21"/>
      <c r="J101" s="21"/>
      <c r="K101" s="21"/>
      <c r="L101" s="21"/>
      <c r="M101" s="21"/>
      <c r="N101" s="21"/>
      <c r="O101" s="23"/>
      <c r="P101" s="25"/>
      <c r="Q101" s="21"/>
      <c r="R101" s="21"/>
      <c r="S101" s="21"/>
      <c r="T101" s="21"/>
      <c r="U101" s="21"/>
      <c r="V101" s="21"/>
      <c r="W101" s="21"/>
      <c r="X101" s="21"/>
      <c r="Y101" s="23"/>
      <c r="Z101" s="25"/>
      <c r="AB101" s="16"/>
    </row>
    <row r="102" spans="1:28" x14ac:dyDescent="0.2">
      <c r="A102" s="21"/>
      <c r="B102" s="21"/>
      <c r="C102" s="21"/>
      <c r="D102" s="21"/>
      <c r="E102" s="21"/>
      <c r="F102" s="21"/>
      <c r="G102" s="21"/>
      <c r="H102" s="21"/>
      <c r="I102" s="21"/>
      <c r="J102" s="21"/>
      <c r="K102" s="21"/>
      <c r="L102" s="21"/>
      <c r="M102" s="21"/>
      <c r="N102" s="21"/>
      <c r="O102" s="24"/>
      <c r="P102" s="24"/>
      <c r="Q102" s="21"/>
      <c r="R102" s="21"/>
      <c r="S102" s="21"/>
      <c r="T102" s="21"/>
      <c r="U102" s="21"/>
      <c r="V102" s="21"/>
      <c r="W102" s="21"/>
      <c r="X102" s="21"/>
      <c r="Y102" s="24"/>
      <c r="Z102" s="24"/>
      <c r="AB102" s="16"/>
    </row>
    <row r="103" spans="1:28" x14ac:dyDescent="0.2">
      <c r="A103" s="21"/>
      <c r="B103" s="21"/>
      <c r="C103" s="21"/>
      <c r="D103" s="21"/>
      <c r="E103" s="21"/>
      <c r="F103" s="21"/>
      <c r="G103" s="21"/>
      <c r="H103" s="21"/>
      <c r="I103" s="21"/>
      <c r="J103" s="21"/>
      <c r="K103" s="21"/>
      <c r="L103" s="21"/>
      <c r="M103" s="21"/>
      <c r="N103" s="21"/>
      <c r="O103" s="23"/>
      <c r="P103" s="25"/>
      <c r="Q103" s="21"/>
      <c r="R103" s="21"/>
      <c r="S103" s="21"/>
      <c r="T103" s="21"/>
      <c r="U103" s="21"/>
      <c r="V103" s="21"/>
      <c r="W103" s="21"/>
      <c r="X103" s="21"/>
      <c r="Y103" s="23"/>
      <c r="Z103" s="25"/>
      <c r="AB103" s="16"/>
    </row>
    <row r="104" spans="1:28" x14ac:dyDescent="0.2">
      <c r="A104" s="21"/>
      <c r="B104" s="21"/>
      <c r="C104" s="21"/>
      <c r="D104" s="21"/>
      <c r="E104" s="21"/>
      <c r="F104" s="21"/>
      <c r="G104" s="21"/>
      <c r="H104" s="21"/>
      <c r="I104" s="21"/>
      <c r="J104" s="21"/>
      <c r="K104" s="21"/>
      <c r="L104" s="21"/>
      <c r="M104" s="21"/>
      <c r="N104" s="21"/>
      <c r="O104" s="24"/>
      <c r="P104" s="24"/>
      <c r="Q104" s="21"/>
      <c r="R104" s="21"/>
      <c r="S104" s="21"/>
      <c r="T104" s="21"/>
      <c r="U104" s="21"/>
      <c r="V104" s="21"/>
      <c r="W104" s="21"/>
      <c r="X104" s="21"/>
      <c r="Y104" s="24"/>
      <c r="Z104" s="24"/>
      <c r="AB104" s="16"/>
    </row>
    <row r="105" spans="1:28" x14ac:dyDescent="0.2">
      <c r="A105" s="21"/>
      <c r="B105" s="21"/>
      <c r="C105" s="21"/>
      <c r="D105" s="21"/>
      <c r="E105" s="21"/>
      <c r="F105" s="21"/>
      <c r="G105" s="21"/>
      <c r="H105" s="21"/>
      <c r="I105" s="21"/>
      <c r="J105" s="21"/>
      <c r="K105" s="21"/>
      <c r="L105" s="21"/>
      <c r="M105" s="21"/>
      <c r="N105" s="21"/>
      <c r="O105" s="23"/>
      <c r="P105" s="25"/>
      <c r="Q105" s="21"/>
      <c r="R105" s="21"/>
      <c r="S105" s="21"/>
      <c r="T105" s="21"/>
      <c r="U105" s="21"/>
      <c r="V105" s="21"/>
      <c r="W105" s="21"/>
      <c r="X105" s="21"/>
      <c r="Y105" s="23"/>
      <c r="Z105" s="25"/>
      <c r="AB105" s="16"/>
    </row>
    <row r="106" spans="1:28" x14ac:dyDescent="0.2">
      <c r="A106" s="21"/>
      <c r="B106" s="21"/>
      <c r="C106" s="21"/>
      <c r="D106" s="21"/>
      <c r="E106" s="21"/>
      <c r="F106" s="21"/>
      <c r="G106" s="21"/>
      <c r="H106" s="21"/>
      <c r="I106" s="21"/>
      <c r="J106" s="21"/>
      <c r="K106" s="21"/>
      <c r="L106" s="21"/>
      <c r="M106" s="21"/>
      <c r="N106" s="21"/>
      <c r="O106" s="24"/>
      <c r="P106" s="24"/>
      <c r="Q106" s="21"/>
      <c r="R106" s="21"/>
      <c r="S106" s="21"/>
      <c r="T106" s="21"/>
      <c r="U106" s="21"/>
      <c r="V106" s="21"/>
      <c r="W106" s="21"/>
      <c r="X106" s="21"/>
      <c r="Y106" s="24"/>
      <c r="Z106" s="24"/>
      <c r="AB106" s="16"/>
    </row>
    <row r="107" spans="1:28" x14ac:dyDescent="0.2">
      <c r="A107" s="21"/>
      <c r="B107" s="21"/>
      <c r="C107" s="21"/>
      <c r="D107" s="21"/>
      <c r="E107" s="21"/>
      <c r="F107" s="21"/>
      <c r="G107" s="21"/>
      <c r="H107" s="21"/>
      <c r="I107" s="21"/>
      <c r="J107" s="21"/>
      <c r="K107" s="21"/>
      <c r="L107" s="21"/>
      <c r="M107" s="21"/>
      <c r="N107" s="21"/>
      <c r="O107" s="23"/>
      <c r="P107" s="25"/>
      <c r="Q107" s="21"/>
      <c r="R107" s="21"/>
      <c r="S107" s="21"/>
      <c r="T107" s="21"/>
      <c r="U107" s="21"/>
      <c r="V107" s="21"/>
      <c r="W107" s="21"/>
      <c r="X107" s="21"/>
      <c r="Y107" s="23"/>
      <c r="Z107" s="25"/>
      <c r="AB107" s="16"/>
    </row>
    <row r="108" spans="1:28" x14ac:dyDescent="0.2">
      <c r="A108" s="21"/>
      <c r="B108" s="21"/>
      <c r="C108" s="21"/>
      <c r="D108" s="21"/>
      <c r="E108" s="21"/>
      <c r="F108" s="21"/>
      <c r="G108" s="21"/>
      <c r="H108" s="21"/>
      <c r="I108" s="21"/>
      <c r="J108" s="21"/>
      <c r="K108" s="21"/>
      <c r="L108" s="21"/>
      <c r="M108" s="21"/>
      <c r="N108" s="21"/>
      <c r="O108" s="24"/>
      <c r="P108" s="24"/>
      <c r="Q108" s="21"/>
      <c r="R108" s="21"/>
      <c r="S108" s="21"/>
      <c r="T108" s="21"/>
      <c r="U108" s="21"/>
      <c r="V108" s="21"/>
      <c r="W108" s="21"/>
      <c r="X108" s="21"/>
      <c r="Y108" s="24"/>
      <c r="Z108" s="24"/>
      <c r="AB108" s="16"/>
    </row>
    <row r="109" spans="1:28" x14ac:dyDescent="0.2">
      <c r="A109" s="21"/>
      <c r="B109" s="21"/>
      <c r="C109" s="21"/>
      <c r="D109" s="21"/>
      <c r="E109" s="21"/>
      <c r="F109" s="21"/>
      <c r="G109" s="21"/>
      <c r="H109" s="21"/>
      <c r="I109" s="21"/>
      <c r="J109" s="21"/>
      <c r="K109" s="21"/>
      <c r="L109" s="21"/>
      <c r="M109" s="21"/>
      <c r="N109" s="21"/>
      <c r="O109" s="23"/>
      <c r="P109" s="25"/>
      <c r="Q109" s="21"/>
      <c r="R109" s="21"/>
      <c r="S109" s="21"/>
      <c r="T109" s="21"/>
      <c r="U109" s="21"/>
      <c r="V109" s="21"/>
      <c r="W109" s="21"/>
      <c r="X109" s="21"/>
      <c r="Y109" s="23"/>
      <c r="Z109" s="25"/>
      <c r="AB109" s="16"/>
    </row>
    <row r="110" spans="1:28" x14ac:dyDescent="0.2">
      <c r="A110" s="21"/>
      <c r="B110" s="21"/>
      <c r="C110" s="21"/>
      <c r="D110" s="21"/>
      <c r="E110" s="21"/>
      <c r="F110" s="21"/>
      <c r="G110" s="21"/>
      <c r="H110" s="21"/>
      <c r="I110" s="21"/>
      <c r="J110" s="21"/>
      <c r="K110" s="21"/>
      <c r="L110" s="21"/>
      <c r="M110" s="21"/>
      <c r="N110" s="21"/>
      <c r="O110" s="24"/>
      <c r="P110" s="24"/>
      <c r="Q110" s="21"/>
      <c r="R110" s="21"/>
      <c r="S110" s="21"/>
      <c r="T110" s="21"/>
      <c r="U110" s="21"/>
      <c r="V110" s="21"/>
      <c r="W110" s="21"/>
      <c r="X110" s="21"/>
      <c r="Y110" s="24"/>
      <c r="Z110" s="24"/>
      <c r="AB110" s="16"/>
    </row>
    <row r="111" spans="1:28" x14ac:dyDescent="0.2">
      <c r="A111" s="21"/>
      <c r="B111" s="21"/>
      <c r="C111" s="21"/>
      <c r="D111" s="21"/>
      <c r="E111" s="21"/>
      <c r="F111" s="21"/>
      <c r="G111" s="21"/>
      <c r="H111" s="21"/>
      <c r="I111" s="21"/>
      <c r="J111" s="21"/>
      <c r="K111" s="21"/>
      <c r="L111" s="21"/>
      <c r="M111" s="21"/>
      <c r="N111" s="21"/>
      <c r="O111" s="23"/>
      <c r="P111" s="25"/>
      <c r="Q111" s="21"/>
      <c r="R111" s="21"/>
      <c r="S111" s="21"/>
      <c r="T111" s="21"/>
      <c r="U111" s="21"/>
      <c r="V111" s="21"/>
      <c r="W111" s="21"/>
      <c r="X111" s="21"/>
      <c r="Y111" s="23"/>
      <c r="Z111" s="25"/>
      <c r="AB111" s="16"/>
    </row>
    <row r="112" spans="1:28" x14ac:dyDescent="0.2">
      <c r="A112" s="21"/>
      <c r="B112" s="21"/>
      <c r="C112" s="21"/>
      <c r="D112" s="21"/>
      <c r="E112" s="21"/>
      <c r="F112" s="21"/>
      <c r="G112" s="21"/>
      <c r="H112" s="21"/>
      <c r="I112" s="21"/>
      <c r="J112" s="21"/>
      <c r="K112" s="21"/>
      <c r="L112" s="21"/>
      <c r="M112" s="21"/>
      <c r="N112" s="21"/>
      <c r="O112" s="24"/>
      <c r="P112" s="24"/>
      <c r="Q112" s="21"/>
      <c r="R112" s="21"/>
      <c r="S112" s="21"/>
      <c r="T112" s="21"/>
      <c r="U112" s="21"/>
      <c r="V112" s="21"/>
      <c r="W112" s="21"/>
      <c r="X112" s="21"/>
      <c r="Y112" s="24"/>
      <c r="Z112" s="24"/>
      <c r="AB112" s="16"/>
    </row>
    <row r="113" spans="1:28" x14ac:dyDescent="0.2">
      <c r="A113" s="21"/>
      <c r="B113" s="21"/>
      <c r="C113" s="21"/>
      <c r="D113" s="21"/>
      <c r="E113" s="21"/>
      <c r="F113" s="21"/>
      <c r="G113" s="21"/>
      <c r="H113" s="21"/>
      <c r="I113" s="21"/>
      <c r="J113" s="21"/>
      <c r="K113" s="21"/>
      <c r="L113" s="21"/>
      <c r="M113" s="21"/>
      <c r="N113" s="21"/>
      <c r="O113" s="23"/>
      <c r="P113" s="25"/>
      <c r="Q113" s="21"/>
      <c r="R113" s="21"/>
      <c r="S113" s="21"/>
      <c r="T113" s="21"/>
      <c r="U113" s="21"/>
      <c r="V113" s="21"/>
      <c r="W113" s="21"/>
      <c r="X113" s="21"/>
      <c r="Y113" s="23"/>
      <c r="Z113" s="25"/>
      <c r="AB113" s="16"/>
    </row>
    <row r="114" spans="1:28" x14ac:dyDescent="0.2">
      <c r="A114" s="21"/>
      <c r="B114" s="21"/>
      <c r="C114" s="21"/>
      <c r="D114" s="21"/>
      <c r="E114" s="21"/>
      <c r="F114" s="21"/>
      <c r="G114" s="21"/>
      <c r="H114" s="21"/>
      <c r="I114" s="21"/>
      <c r="J114" s="21"/>
      <c r="K114" s="21"/>
      <c r="L114" s="21"/>
      <c r="M114" s="21"/>
      <c r="N114" s="21"/>
      <c r="O114" s="24"/>
      <c r="P114" s="24"/>
      <c r="Q114" s="21"/>
      <c r="R114" s="21"/>
      <c r="S114" s="21"/>
      <c r="T114" s="21"/>
      <c r="U114" s="21"/>
      <c r="V114" s="21"/>
      <c r="W114" s="21"/>
      <c r="X114" s="21"/>
      <c r="Y114" s="24"/>
      <c r="Z114" s="24"/>
      <c r="AB114" s="16"/>
    </row>
    <row r="115" spans="1:28" x14ac:dyDescent="0.2">
      <c r="A115" s="21"/>
      <c r="B115" s="21"/>
      <c r="C115" s="21"/>
      <c r="D115" s="21"/>
      <c r="E115" s="21"/>
      <c r="F115" s="21"/>
      <c r="G115" s="21"/>
      <c r="H115" s="21"/>
      <c r="I115" s="21"/>
      <c r="J115" s="21"/>
      <c r="K115" s="21"/>
      <c r="L115" s="21"/>
      <c r="M115" s="21"/>
      <c r="N115" s="21"/>
      <c r="O115" s="23"/>
      <c r="P115" s="25"/>
      <c r="Q115" s="21"/>
      <c r="R115" s="21"/>
      <c r="S115" s="21"/>
      <c r="T115" s="21"/>
      <c r="U115" s="21"/>
      <c r="V115" s="21"/>
      <c r="W115" s="21"/>
      <c r="X115" s="21"/>
      <c r="Y115" s="23"/>
      <c r="Z115" s="25"/>
      <c r="AB115" s="16"/>
    </row>
    <row r="116" spans="1:28" x14ac:dyDescent="0.2">
      <c r="A116" s="21"/>
      <c r="B116" s="21"/>
      <c r="C116" s="21"/>
      <c r="D116" s="21"/>
      <c r="E116" s="21"/>
      <c r="F116" s="21"/>
      <c r="G116" s="21"/>
      <c r="H116" s="21"/>
      <c r="I116" s="21"/>
      <c r="J116" s="21"/>
      <c r="K116" s="21"/>
      <c r="L116" s="21"/>
      <c r="M116" s="21"/>
      <c r="N116" s="21"/>
      <c r="O116" s="24"/>
      <c r="P116" s="24"/>
      <c r="Q116" s="21"/>
      <c r="R116" s="21"/>
      <c r="S116" s="21"/>
      <c r="T116" s="21"/>
      <c r="U116" s="21"/>
      <c r="V116" s="21"/>
      <c r="W116" s="21"/>
      <c r="X116" s="21"/>
      <c r="Y116" s="24"/>
      <c r="Z116" s="24"/>
      <c r="AB116" s="16"/>
    </row>
    <row r="117" spans="1:28" x14ac:dyDescent="0.2">
      <c r="A117" s="21"/>
      <c r="B117" s="21"/>
      <c r="C117" s="21"/>
      <c r="D117" s="21"/>
      <c r="E117" s="21"/>
      <c r="F117" s="21"/>
      <c r="G117" s="21"/>
      <c r="H117" s="21"/>
      <c r="I117" s="21"/>
      <c r="J117" s="21"/>
      <c r="K117" s="21"/>
      <c r="L117" s="21"/>
      <c r="M117" s="21"/>
      <c r="N117" s="21"/>
      <c r="O117" s="23"/>
      <c r="P117" s="25"/>
      <c r="Q117" s="21"/>
      <c r="R117" s="21"/>
      <c r="S117" s="21"/>
      <c r="T117" s="21"/>
      <c r="U117" s="21"/>
      <c r="V117" s="21"/>
      <c r="W117" s="21"/>
      <c r="X117" s="21"/>
      <c r="Y117" s="23"/>
      <c r="Z117" s="25"/>
      <c r="AB117" s="16"/>
    </row>
    <row r="118" spans="1:28" x14ac:dyDescent="0.2">
      <c r="A118" s="21"/>
      <c r="B118" s="21"/>
      <c r="C118" s="21"/>
      <c r="D118" s="21"/>
      <c r="E118" s="21"/>
      <c r="F118" s="21"/>
      <c r="G118" s="21"/>
      <c r="H118" s="21"/>
      <c r="I118" s="21"/>
      <c r="J118" s="21"/>
      <c r="K118" s="21"/>
      <c r="L118" s="21"/>
      <c r="M118" s="21"/>
      <c r="N118" s="21"/>
      <c r="O118" s="24"/>
      <c r="P118" s="24"/>
      <c r="Q118" s="21"/>
      <c r="R118" s="21"/>
      <c r="S118" s="21"/>
      <c r="T118" s="21"/>
      <c r="U118" s="21"/>
      <c r="V118" s="21"/>
      <c r="W118" s="21"/>
      <c r="X118" s="21"/>
      <c r="Y118" s="24"/>
      <c r="Z118" s="24"/>
      <c r="AB118" s="16"/>
    </row>
    <row r="119" spans="1:28" x14ac:dyDescent="0.2">
      <c r="A119" s="21"/>
      <c r="B119" s="21"/>
      <c r="C119" s="21"/>
      <c r="D119" s="21"/>
      <c r="E119" s="21"/>
      <c r="F119" s="21"/>
      <c r="G119" s="21"/>
      <c r="H119" s="21"/>
      <c r="I119" s="21"/>
      <c r="J119" s="21"/>
      <c r="K119" s="21"/>
      <c r="L119" s="21"/>
      <c r="M119" s="21"/>
      <c r="N119" s="21"/>
      <c r="O119" s="23"/>
      <c r="P119" s="25"/>
      <c r="Q119" s="21"/>
      <c r="R119" s="21"/>
      <c r="S119" s="21"/>
      <c r="T119" s="21"/>
      <c r="U119" s="21"/>
      <c r="V119" s="21"/>
      <c r="W119" s="21"/>
      <c r="X119" s="21"/>
      <c r="Y119" s="23"/>
      <c r="Z119" s="25"/>
      <c r="AB119" s="16"/>
    </row>
    <row r="120" spans="1:28" x14ac:dyDescent="0.2">
      <c r="A120" s="21"/>
      <c r="B120" s="21"/>
      <c r="C120" s="21"/>
      <c r="D120" s="21"/>
      <c r="E120" s="21"/>
      <c r="F120" s="21"/>
      <c r="G120" s="21"/>
      <c r="H120" s="21"/>
      <c r="I120" s="21"/>
      <c r="J120" s="21"/>
      <c r="K120" s="21"/>
      <c r="L120" s="21"/>
      <c r="M120" s="21"/>
      <c r="N120" s="21"/>
      <c r="O120" s="24"/>
      <c r="P120" s="24"/>
      <c r="Q120" s="21"/>
      <c r="R120" s="21"/>
      <c r="S120" s="21"/>
      <c r="T120" s="21"/>
      <c r="U120" s="21"/>
      <c r="V120" s="21"/>
      <c r="W120" s="21"/>
      <c r="X120" s="21"/>
      <c r="Y120" s="24"/>
      <c r="Z120" s="24"/>
      <c r="AB120" s="16"/>
    </row>
    <row r="121" spans="1:28" ht="15" x14ac:dyDescent="0.25">
      <c r="A121" s="181"/>
      <c r="B121" s="21"/>
      <c r="C121" s="21"/>
      <c r="D121" s="21"/>
      <c r="E121" s="21"/>
      <c r="F121" s="21"/>
      <c r="G121" s="21"/>
      <c r="H121" s="21"/>
      <c r="I121" s="21"/>
      <c r="J121" s="21"/>
      <c r="K121" s="21"/>
      <c r="L121" s="21"/>
      <c r="M121" s="21"/>
      <c r="N121" s="21"/>
      <c r="O121" s="23"/>
      <c r="P121" s="25"/>
      <c r="Q121" s="21"/>
      <c r="R121" s="21"/>
      <c r="S121" s="21"/>
      <c r="T121" s="21"/>
      <c r="U121" s="21"/>
      <c r="V121" s="21"/>
      <c r="W121" s="21"/>
      <c r="X121" s="21"/>
      <c r="Y121" s="23"/>
      <c r="Z121" s="25"/>
      <c r="AB121" s="16"/>
    </row>
    <row r="122" spans="1:28" x14ac:dyDescent="0.2">
      <c r="A122" s="21"/>
      <c r="B122" s="21"/>
      <c r="C122" s="21"/>
      <c r="D122" s="21"/>
      <c r="E122" s="21"/>
      <c r="F122" s="21"/>
      <c r="G122" s="21"/>
      <c r="H122" s="21"/>
      <c r="I122" s="21"/>
      <c r="J122" s="21"/>
      <c r="K122" s="21"/>
      <c r="L122" s="21"/>
      <c r="M122" s="21"/>
      <c r="N122" s="21"/>
      <c r="O122" s="24"/>
      <c r="P122" s="24"/>
      <c r="Q122" s="21"/>
      <c r="R122" s="21"/>
      <c r="S122" s="21"/>
      <c r="T122" s="21"/>
      <c r="U122" s="21"/>
      <c r="V122" s="21"/>
      <c r="W122" s="21"/>
      <c r="X122" s="21"/>
      <c r="Y122" s="24"/>
      <c r="Z122" s="24"/>
      <c r="AB122" s="16"/>
    </row>
    <row r="123" spans="1:28" x14ac:dyDescent="0.2">
      <c r="A123" s="21"/>
      <c r="B123" s="21"/>
      <c r="C123" s="21"/>
      <c r="D123" s="21"/>
      <c r="E123" s="21"/>
      <c r="F123" s="21"/>
      <c r="G123" s="21"/>
      <c r="H123" s="21"/>
      <c r="I123" s="21"/>
      <c r="J123" s="21"/>
      <c r="K123" s="21"/>
      <c r="L123" s="21"/>
      <c r="M123" s="21"/>
      <c r="N123" s="21"/>
      <c r="O123" s="23"/>
      <c r="P123" s="25"/>
      <c r="Q123" s="21"/>
      <c r="R123" s="21"/>
      <c r="S123" s="21"/>
      <c r="T123" s="21"/>
      <c r="U123" s="21"/>
      <c r="V123" s="21"/>
      <c r="W123" s="21"/>
      <c r="X123" s="21"/>
      <c r="Y123" s="23"/>
      <c r="Z123" s="25"/>
      <c r="AB123" s="16"/>
    </row>
    <row r="124" spans="1:28" x14ac:dyDescent="0.2">
      <c r="A124" s="21"/>
      <c r="B124" s="21"/>
      <c r="C124" s="21"/>
      <c r="D124" s="21"/>
      <c r="E124" s="21"/>
      <c r="F124" s="21"/>
      <c r="G124" s="21"/>
      <c r="H124" s="21"/>
      <c r="I124" s="21"/>
      <c r="J124" s="21"/>
      <c r="K124" s="21"/>
      <c r="L124" s="21"/>
      <c r="M124" s="21"/>
      <c r="N124" s="21"/>
      <c r="O124" s="24"/>
      <c r="P124" s="24"/>
      <c r="Q124" s="21"/>
      <c r="R124" s="21"/>
      <c r="S124" s="21"/>
      <c r="T124" s="21"/>
      <c r="U124" s="21"/>
      <c r="V124" s="21"/>
      <c r="W124" s="21"/>
      <c r="X124" s="21"/>
      <c r="Y124" s="24"/>
      <c r="Z124" s="24"/>
      <c r="AB124" s="16"/>
    </row>
    <row r="125" spans="1:28" x14ac:dyDescent="0.2">
      <c r="A125" s="21"/>
      <c r="B125" s="21"/>
      <c r="C125" s="21"/>
      <c r="D125" s="21"/>
      <c r="E125" s="21"/>
      <c r="F125" s="21"/>
      <c r="G125" s="21"/>
      <c r="H125" s="21"/>
      <c r="I125" s="21"/>
      <c r="J125" s="21"/>
      <c r="K125" s="21"/>
      <c r="L125" s="21"/>
      <c r="M125" s="21"/>
      <c r="N125" s="21"/>
      <c r="O125" s="23"/>
      <c r="P125" s="25"/>
      <c r="Q125" s="21"/>
      <c r="R125" s="21"/>
      <c r="S125" s="21"/>
      <c r="T125" s="21"/>
      <c r="U125" s="21"/>
      <c r="V125" s="21"/>
      <c r="W125" s="21"/>
      <c r="X125" s="21"/>
      <c r="Y125" s="23"/>
      <c r="Z125" s="25"/>
      <c r="AB125" s="16"/>
    </row>
    <row r="126" spans="1:28" x14ac:dyDescent="0.2">
      <c r="A126" s="21"/>
      <c r="B126" s="21"/>
      <c r="C126" s="21"/>
      <c r="D126" s="21"/>
      <c r="E126" s="21"/>
      <c r="F126" s="21"/>
      <c r="G126" s="21"/>
      <c r="H126" s="21"/>
      <c r="I126" s="21"/>
      <c r="J126" s="21"/>
      <c r="K126" s="21"/>
      <c r="L126" s="21"/>
      <c r="M126" s="21"/>
      <c r="N126" s="21"/>
      <c r="O126" s="24"/>
      <c r="P126" s="24"/>
      <c r="Q126" s="21"/>
      <c r="R126" s="21"/>
      <c r="S126" s="21"/>
      <c r="T126" s="21"/>
      <c r="U126" s="21"/>
      <c r="V126" s="21"/>
      <c r="W126" s="21"/>
      <c r="X126" s="21"/>
      <c r="Y126" s="24"/>
      <c r="Z126" s="24"/>
      <c r="AB126" s="16"/>
    </row>
    <row r="127" spans="1:28" x14ac:dyDescent="0.2">
      <c r="A127" s="21"/>
      <c r="B127" s="21"/>
      <c r="C127" s="21"/>
      <c r="D127" s="21"/>
      <c r="E127" s="21"/>
      <c r="F127" s="21"/>
      <c r="G127" s="21"/>
      <c r="H127" s="21"/>
      <c r="I127" s="21"/>
      <c r="J127" s="21"/>
      <c r="K127" s="21"/>
      <c r="L127" s="21"/>
      <c r="M127" s="21"/>
      <c r="N127" s="21"/>
      <c r="O127" s="23"/>
      <c r="P127" s="25"/>
      <c r="Q127" s="21"/>
      <c r="R127" s="21"/>
      <c r="S127" s="21"/>
      <c r="T127" s="21"/>
      <c r="U127" s="21"/>
      <c r="V127" s="21"/>
      <c r="W127" s="21"/>
      <c r="X127" s="21"/>
      <c r="Y127" s="23"/>
      <c r="Z127" s="25"/>
      <c r="AB127" s="16"/>
    </row>
    <row r="128" spans="1:28" x14ac:dyDescent="0.2">
      <c r="A128" s="21"/>
      <c r="B128" s="21"/>
      <c r="C128" s="21"/>
      <c r="D128" s="21"/>
      <c r="E128" s="21"/>
      <c r="F128" s="21"/>
      <c r="G128" s="21"/>
      <c r="H128" s="21"/>
      <c r="I128" s="21"/>
      <c r="J128" s="21"/>
      <c r="K128" s="21"/>
      <c r="L128" s="21"/>
      <c r="M128" s="21"/>
      <c r="N128" s="21"/>
      <c r="O128" s="24"/>
      <c r="P128" s="24"/>
      <c r="Q128" s="21"/>
      <c r="R128" s="21"/>
      <c r="S128" s="21"/>
      <c r="T128" s="21"/>
      <c r="U128" s="21"/>
      <c r="V128" s="21"/>
      <c r="W128" s="21"/>
      <c r="X128" s="21"/>
      <c r="Y128" s="24"/>
      <c r="Z128" s="24"/>
      <c r="AB128" s="16"/>
    </row>
    <row r="129" spans="1:28" x14ac:dyDescent="0.2">
      <c r="A129" s="21"/>
      <c r="B129" s="21"/>
      <c r="C129" s="21"/>
      <c r="D129" s="21"/>
      <c r="E129" s="21"/>
      <c r="F129" s="21"/>
      <c r="G129" s="21"/>
      <c r="H129" s="21"/>
      <c r="I129" s="21"/>
      <c r="J129" s="21"/>
      <c r="K129" s="21"/>
      <c r="L129" s="21"/>
      <c r="M129" s="21"/>
      <c r="N129" s="21"/>
      <c r="O129" s="23"/>
      <c r="P129" s="25"/>
      <c r="Q129" s="21"/>
      <c r="R129" s="21"/>
      <c r="S129" s="21"/>
      <c r="T129" s="21"/>
      <c r="U129" s="21"/>
      <c r="V129" s="21"/>
      <c r="W129" s="21"/>
      <c r="X129" s="21"/>
      <c r="Y129" s="23"/>
      <c r="Z129" s="25"/>
      <c r="AB129" s="16"/>
    </row>
    <row r="130" spans="1:28" x14ac:dyDescent="0.2">
      <c r="A130" s="21"/>
      <c r="B130" s="21"/>
      <c r="C130" s="21"/>
      <c r="D130" s="21"/>
      <c r="E130" s="21"/>
      <c r="F130" s="21"/>
      <c r="G130" s="21"/>
      <c r="H130" s="21"/>
      <c r="I130" s="21"/>
      <c r="J130" s="21"/>
      <c r="K130" s="21"/>
      <c r="L130" s="21"/>
      <c r="M130" s="21"/>
      <c r="N130" s="21"/>
      <c r="O130" s="24"/>
      <c r="P130" s="24"/>
      <c r="Q130" s="21"/>
      <c r="R130" s="21"/>
      <c r="S130" s="21"/>
      <c r="T130" s="21"/>
      <c r="U130" s="21"/>
      <c r="V130" s="21"/>
      <c r="W130" s="21"/>
      <c r="X130" s="21"/>
      <c r="Y130" s="24"/>
      <c r="Z130" s="24"/>
      <c r="AB130" s="16"/>
    </row>
    <row r="131" spans="1:28" x14ac:dyDescent="0.2">
      <c r="A131" s="21"/>
      <c r="B131" s="21"/>
      <c r="C131" s="21"/>
      <c r="D131" s="21"/>
      <c r="E131" s="21"/>
      <c r="F131" s="21"/>
      <c r="G131" s="21"/>
      <c r="H131" s="21"/>
      <c r="I131" s="21"/>
      <c r="J131" s="21"/>
      <c r="K131" s="21"/>
      <c r="L131" s="21"/>
      <c r="M131" s="21"/>
      <c r="N131" s="21"/>
      <c r="O131" s="23"/>
      <c r="P131" s="25"/>
      <c r="Q131" s="21"/>
      <c r="R131" s="21"/>
      <c r="S131" s="21"/>
      <c r="T131" s="21"/>
      <c r="U131" s="21"/>
      <c r="V131" s="21"/>
      <c r="W131" s="21"/>
      <c r="X131" s="21"/>
      <c r="Y131" s="23"/>
      <c r="Z131" s="25"/>
      <c r="AB131" s="16"/>
    </row>
    <row r="132" spans="1:28" x14ac:dyDescent="0.2">
      <c r="A132" s="21"/>
      <c r="B132" s="21"/>
      <c r="C132" s="21"/>
      <c r="D132" s="21"/>
      <c r="E132" s="21"/>
      <c r="F132" s="21"/>
      <c r="G132" s="21"/>
      <c r="H132" s="21"/>
      <c r="I132" s="21"/>
      <c r="J132" s="21"/>
      <c r="K132" s="21"/>
      <c r="L132" s="21"/>
      <c r="M132" s="21"/>
      <c r="N132" s="21"/>
      <c r="O132" s="24"/>
      <c r="P132" s="24"/>
      <c r="Q132" s="21"/>
      <c r="R132" s="21"/>
      <c r="S132" s="21"/>
      <c r="T132" s="21"/>
      <c r="U132" s="21"/>
      <c r="V132" s="21"/>
      <c r="W132" s="21"/>
      <c r="X132" s="21"/>
      <c r="Y132" s="24"/>
      <c r="Z132" s="24"/>
      <c r="AB132" s="16"/>
    </row>
    <row r="133" spans="1:28" x14ac:dyDescent="0.2">
      <c r="A133" s="21"/>
      <c r="B133" s="21"/>
      <c r="C133" s="21"/>
      <c r="D133" s="21"/>
      <c r="E133" s="21"/>
      <c r="F133" s="21"/>
      <c r="G133" s="21"/>
      <c r="H133" s="21"/>
      <c r="I133" s="21"/>
      <c r="J133" s="21"/>
      <c r="K133" s="21"/>
      <c r="L133" s="21"/>
      <c r="M133" s="21"/>
      <c r="N133" s="21"/>
      <c r="O133" s="23"/>
      <c r="P133" s="25"/>
      <c r="Q133" s="21"/>
      <c r="R133" s="21"/>
      <c r="S133" s="21"/>
      <c r="T133" s="21"/>
      <c r="U133" s="21"/>
      <c r="V133" s="21"/>
      <c r="W133" s="21"/>
      <c r="X133" s="21"/>
      <c r="Y133" s="23"/>
      <c r="Z133" s="25"/>
      <c r="AB133" s="16"/>
    </row>
    <row r="134" spans="1:28" x14ac:dyDescent="0.2">
      <c r="A134" s="21"/>
      <c r="B134" s="21"/>
      <c r="C134" s="21"/>
      <c r="D134" s="21"/>
      <c r="E134" s="21"/>
      <c r="F134" s="21"/>
      <c r="G134" s="21"/>
      <c r="H134" s="21"/>
      <c r="I134" s="21"/>
      <c r="J134" s="21"/>
      <c r="K134" s="21"/>
      <c r="L134" s="21"/>
      <c r="M134" s="21"/>
      <c r="N134" s="21"/>
      <c r="O134" s="24"/>
      <c r="P134" s="24"/>
      <c r="Q134" s="21"/>
      <c r="R134" s="21"/>
      <c r="S134" s="21"/>
      <c r="T134" s="21"/>
      <c r="U134" s="21"/>
      <c r="V134" s="21"/>
      <c r="W134" s="21"/>
      <c r="X134" s="21"/>
      <c r="Y134" s="24"/>
      <c r="Z134" s="24"/>
      <c r="AB134" s="16"/>
    </row>
    <row r="135" spans="1:28" x14ac:dyDescent="0.2">
      <c r="A135" s="21"/>
      <c r="B135" s="21"/>
      <c r="C135" s="21"/>
      <c r="D135" s="21"/>
      <c r="E135" s="21"/>
      <c r="F135" s="21"/>
      <c r="G135" s="21"/>
      <c r="H135" s="21"/>
      <c r="I135" s="21"/>
      <c r="J135" s="21"/>
      <c r="K135" s="21"/>
      <c r="L135" s="21"/>
      <c r="M135" s="21"/>
      <c r="N135" s="21"/>
      <c r="O135" s="23"/>
      <c r="P135" s="25"/>
      <c r="Q135" s="21"/>
      <c r="R135" s="21"/>
      <c r="S135" s="21"/>
      <c r="T135" s="21"/>
      <c r="U135" s="21"/>
      <c r="V135" s="21"/>
      <c r="W135" s="21"/>
      <c r="X135" s="21"/>
      <c r="Y135" s="23"/>
      <c r="Z135" s="25"/>
      <c r="AB135" s="16"/>
    </row>
    <row r="136" spans="1:28" x14ac:dyDescent="0.2">
      <c r="A136" s="21"/>
      <c r="B136" s="21"/>
      <c r="C136" s="21"/>
      <c r="D136" s="21"/>
      <c r="E136" s="21"/>
      <c r="F136" s="21"/>
      <c r="G136" s="21"/>
      <c r="H136" s="21"/>
      <c r="I136" s="21"/>
      <c r="J136" s="21"/>
      <c r="K136" s="21"/>
      <c r="L136" s="21"/>
      <c r="M136" s="21"/>
      <c r="N136" s="21"/>
      <c r="O136" s="24"/>
      <c r="P136" s="24"/>
      <c r="Q136" s="21"/>
      <c r="R136" s="21"/>
      <c r="S136" s="21"/>
      <c r="T136" s="21"/>
      <c r="U136" s="21"/>
      <c r="V136" s="21"/>
      <c r="W136" s="21"/>
      <c r="X136" s="21"/>
      <c r="Y136" s="24"/>
      <c r="Z136" s="24"/>
      <c r="AB136" s="16"/>
    </row>
    <row r="137" spans="1:28" x14ac:dyDescent="0.2">
      <c r="A137" s="21"/>
      <c r="B137" s="21"/>
      <c r="C137" s="21"/>
      <c r="D137" s="21"/>
      <c r="E137" s="21"/>
      <c r="F137" s="21"/>
      <c r="G137" s="21"/>
      <c r="H137" s="21"/>
      <c r="I137" s="21"/>
      <c r="J137" s="21"/>
      <c r="K137" s="21"/>
      <c r="L137" s="21"/>
      <c r="M137" s="21"/>
      <c r="N137" s="21"/>
      <c r="O137" s="23"/>
      <c r="P137" s="25"/>
      <c r="Q137" s="21"/>
      <c r="R137" s="21"/>
      <c r="S137" s="21"/>
      <c r="T137" s="21"/>
      <c r="U137" s="21"/>
      <c r="V137" s="21"/>
      <c r="W137" s="21"/>
      <c r="X137" s="21"/>
      <c r="Y137" s="23"/>
      <c r="Z137" s="25"/>
      <c r="AB137" s="16"/>
    </row>
    <row r="138" spans="1:28" x14ac:dyDescent="0.2">
      <c r="A138" s="21"/>
      <c r="B138" s="21"/>
      <c r="C138" s="21"/>
      <c r="D138" s="21"/>
      <c r="E138" s="21"/>
      <c r="F138" s="21"/>
      <c r="G138" s="21"/>
      <c r="H138" s="21"/>
      <c r="I138" s="21"/>
      <c r="J138" s="21"/>
      <c r="K138" s="21"/>
      <c r="L138" s="21"/>
      <c r="M138" s="21"/>
      <c r="N138" s="21"/>
      <c r="O138" s="24"/>
      <c r="P138" s="24"/>
      <c r="Q138" s="21"/>
      <c r="R138" s="21"/>
      <c r="S138" s="21"/>
      <c r="T138" s="21"/>
      <c r="U138" s="21"/>
      <c r="V138" s="21"/>
      <c r="W138" s="21"/>
      <c r="X138" s="21"/>
      <c r="Y138" s="24"/>
      <c r="Z138" s="24"/>
      <c r="AB138" s="16"/>
    </row>
    <row r="139" spans="1:28" x14ac:dyDescent="0.2">
      <c r="A139" s="21"/>
      <c r="B139" s="21"/>
      <c r="C139" s="21"/>
      <c r="D139" s="21"/>
      <c r="E139" s="21"/>
      <c r="F139" s="21"/>
      <c r="G139" s="21"/>
      <c r="H139" s="21"/>
      <c r="I139" s="21"/>
      <c r="J139" s="21"/>
      <c r="K139" s="21"/>
      <c r="L139" s="21"/>
      <c r="M139" s="21"/>
      <c r="N139" s="21"/>
      <c r="O139" s="23"/>
      <c r="P139" s="25"/>
      <c r="Q139" s="21"/>
      <c r="R139" s="21"/>
      <c r="S139" s="21"/>
      <c r="T139" s="21"/>
      <c r="U139" s="21"/>
      <c r="V139" s="21"/>
      <c r="W139" s="21"/>
      <c r="X139" s="21"/>
      <c r="Y139" s="23"/>
      <c r="Z139" s="25"/>
      <c r="AB139" s="16"/>
    </row>
    <row r="140" spans="1:28" x14ac:dyDescent="0.2">
      <c r="A140" s="21"/>
      <c r="B140" s="21"/>
      <c r="C140" s="21"/>
      <c r="D140" s="21"/>
      <c r="E140" s="21"/>
      <c r="F140" s="21"/>
      <c r="G140" s="21"/>
      <c r="H140" s="21"/>
      <c r="I140" s="21"/>
      <c r="J140" s="21"/>
      <c r="K140" s="21"/>
      <c r="L140" s="21"/>
      <c r="M140" s="21"/>
      <c r="N140" s="21"/>
      <c r="O140" s="24"/>
      <c r="P140" s="24"/>
      <c r="Q140" s="21"/>
      <c r="R140" s="21"/>
      <c r="S140" s="21"/>
      <c r="T140" s="21"/>
      <c r="U140" s="21"/>
      <c r="V140" s="21"/>
      <c r="W140" s="21"/>
      <c r="X140" s="21"/>
      <c r="Y140" s="24"/>
      <c r="Z140" s="24"/>
      <c r="AB140" s="16"/>
    </row>
    <row r="141" spans="1:28" x14ac:dyDescent="0.2">
      <c r="A141" s="21"/>
      <c r="B141" s="21"/>
      <c r="C141" s="21"/>
      <c r="D141" s="21"/>
      <c r="E141" s="21"/>
      <c r="F141" s="21"/>
      <c r="G141" s="21"/>
      <c r="H141" s="21"/>
      <c r="I141" s="21"/>
      <c r="J141" s="21"/>
      <c r="K141" s="21"/>
      <c r="L141" s="21"/>
      <c r="M141" s="21"/>
      <c r="N141" s="21"/>
      <c r="O141" s="23"/>
      <c r="P141" s="25"/>
      <c r="Q141" s="21"/>
      <c r="R141" s="21"/>
      <c r="S141" s="21"/>
      <c r="T141" s="21"/>
      <c r="U141" s="21"/>
      <c r="V141" s="21"/>
      <c r="W141" s="21"/>
      <c r="X141" s="21"/>
      <c r="Y141" s="23"/>
      <c r="Z141" s="25"/>
      <c r="AB141" s="16"/>
    </row>
    <row r="142" spans="1:28" x14ac:dyDescent="0.2">
      <c r="A142" s="21"/>
      <c r="B142" s="21"/>
      <c r="C142" s="21"/>
      <c r="D142" s="21"/>
      <c r="E142" s="21"/>
      <c r="F142" s="21"/>
      <c r="G142" s="21"/>
      <c r="H142" s="21"/>
      <c r="I142" s="21"/>
      <c r="J142" s="21"/>
      <c r="K142" s="21"/>
      <c r="L142" s="21"/>
      <c r="M142" s="21"/>
      <c r="N142" s="21"/>
      <c r="O142" s="24"/>
      <c r="P142" s="24"/>
      <c r="Q142" s="21"/>
      <c r="R142" s="21"/>
      <c r="S142" s="21"/>
      <c r="T142" s="21"/>
      <c r="U142" s="21"/>
      <c r="V142" s="21"/>
      <c r="W142" s="21"/>
      <c r="X142" s="21"/>
      <c r="Y142" s="24"/>
      <c r="Z142" s="24"/>
      <c r="AB142" s="16"/>
    </row>
    <row r="143" spans="1:28" x14ac:dyDescent="0.2">
      <c r="A143" s="21"/>
      <c r="B143" s="21"/>
      <c r="C143" s="21"/>
      <c r="D143" s="21"/>
      <c r="E143" s="21"/>
      <c r="F143" s="21"/>
      <c r="G143" s="21"/>
      <c r="H143" s="21"/>
      <c r="I143" s="21"/>
      <c r="J143" s="21"/>
      <c r="K143" s="21"/>
      <c r="L143" s="21"/>
      <c r="M143" s="21"/>
      <c r="N143" s="21"/>
      <c r="O143" s="23"/>
      <c r="P143" s="25"/>
      <c r="Q143" s="21"/>
      <c r="R143" s="21"/>
      <c r="S143" s="21"/>
      <c r="T143" s="21"/>
      <c r="U143" s="21"/>
      <c r="V143" s="21"/>
      <c r="W143" s="21"/>
      <c r="X143" s="21"/>
      <c r="Y143" s="23"/>
      <c r="Z143" s="25"/>
      <c r="AB143" s="16"/>
    </row>
    <row r="144" spans="1:28" x14ac:dyDescent="0.2">
      <c r="A144" s="21"/>
      <c r="B144" s="21"/>
      <c r="C144" s="21"/>
      <c r="D144" s="21"/>
      <c r="E144" s="21"/>
      <c r="F144" s="21"/>
      <c r="G144" s="21"/>
      <c r="H144" s="21"/>
      <c r="I144" s="21"/>
      <c r="J144" s="21"/>
      <c r="K144" s="21"/>
      <c r="L144" s="21"/>
      <c r="M144" s="21"/>
      <c r="N144" s="21"/>
      <c r="O144" s="24"/>
      <c r="P144" s="24"/>
      <c r="Q144" s="21"/>
      <c r="R144" s="21"/>
      <c r="S144" s="21"/>
      <c r="T144" s="21"/>
      <c r="U144" s="21"/>
      <c r="V144" s="21"/>
      <c r="W144" s="21"/>
      <c r="X144" s="21"/>
      <c r="Y144" s="24"/>
      <c r="Z144" s="24"/>
      <c r="AB144" s="16"/>
    </row>
    <row r="145" spans="1:28" x14ac:dyDescent="0.2">
      <c r="A145" s="21"/>
      <c r="B145" s="21"/>
      <c r="C145" s="21"/>
      <c r="D145" s="21"/>
      <c r="E145" s="21"/>
      <c r="F145" s="21"/>
      <c r="G145" s="21"/>
      <c r="H145" s="21"/>
      <c r="I145" s="21"/>
      <c r="J145" s="21"/>
      <c r="K145" s="21"/>
      <c r="L145" s="21"/>
      <c r="M145" s="21"/>
      <c r="N145" s="21"/>
      <c r="O145" s="23"/>
      <c r="P145" s="25"/>
      <c r="Q145" s="21"/>
      <c r="R145" s="21"/>
      <c r="S145" s="21"/>
      <c r="T145" s="21"/>
      <c r="U145" s="21"/>
      <c r="V145" s="21"/>
      <c r="W145" s="21"/>
      <c r="X145" s="21"/>
      <c r="Y145" s="23"/>
      <c r="Z145" s="25"/>
      <c r="AB145" s="16"/>
    </row>
    <row r="146" spans="1:28" x14ac:dyDescent="0.2">
      <c r="A146" s="182"/>
      <c r="B146" s="21"/>
      <c r="C146" s="21"/>
      <c r="D146" s="21"/>
      <c r="E146" s="21"/>
      <c r="F146" s="21"/>
      <c r="G146" s="21"/>
      <c r="H146" s="21"/>
      <c r="I146" s="21"/>
      <c r="J146" s="21"/>
      <c r="K146" s="21"/>
      <c r="L146" s="21"/>
      <c r="M146" s="21"/>
      <c r="N146" s="21"/>
      <c r="O146" s="24"/>
      <c r="P146" s="24"/>
      <c r="Q146" s="21"/>
      <c r="R146" s="21"/>
      <c r="S146" s="21"/>
      <c r="T146" s="21"/>
      <c r="U146" s="21"/>
      <c r="V146" s="21"/>
      <c r="W146" s="21"/>
      <c r="X146" s="21"/>
      <c r="Y146" s="24"/>
      <c r="Z146" s="24"/>
      <c r="AB146" s="16"/>
    </row>
    <row r="147" spans="1:28" x14ac:dyDescent="0.2">
      <c r="A147" s="21"/>
      <c r="B147" s="21"/>
      <c r="C147" s="21"/>
      <c r="D147" s="21"/>
      <c r="E147" s="21"/>
      <c r="F147" s="21"/>
      <c r="G147" s="21"/>
      <c r="H147" s="21"/>
      <c r="I147" s="21"/>
      <c r="J147" s="21"/>
      <c r="K147" s="21"/>
      <c r="L147" s="21"/>
      <c r="M147" s="21"/>
      <c r="N147" s="21"/>
      <c r="O147" s="23"/>
      <c r="P147" s="25"/>
      <c r="Q147" s="21"/>
      <c r="R147" s="21"/>
      <c r="S147" s="21"/>
      <c r="T147" s="21"/>
      <c r="U147" s="21"/>
      <c r="V147" s="21"/>
      <c r="W147" s="21"/>
      <c r="X147" s="21"/>
      <c r="Y147" s="23"/>
      <c r="Z147" s="25"/>
      <c r="AB147" s="16"/>
    </row>
    <row r="148" spans="1:28" x14ac:dyDescent="0.2">
      <c r="A148" s="21"/>
      <c r="B148" s="21"/>
      <c r="C148" s="21"/>
      <c r="D148" s="21"/>
      <c r="E148" s="21"/>
      <c r="F148" s="21"/>
      <c r="G148" s="21"/>
      <c r="H148" s="21"/>
      <c r="I148" s="21"/>
      <c r="J148" s="21"/>
      <c r="K148" s="21"/>
      <c r="L148" s="21"/>
      <c r="M148" s="21"/>
      <c r="N148" s="21"/>
      <c r="O148" s="24"/>
      <c r="P148" s="24"/>
      <c r="Q148" s="21"/>
      <c r="R148" s="21"/>
      <c r="S148" s="21"/>
      <c r="T148" s="21"/>
      <c r="U148" s="21"/>
      <c r="V148" s="21"/>
      <c r="W148" s="21"/>
      <c r="X148" s="21"/>
      <c r="Y148" s="24"/>
      <c r="Z148" s="24"/>
      <c r="AB148" s="16"/>
    </row>
    <row r="149" spans="1:28" x14ac:dyDescent="0.2">
      <c r="A149" s="21"/>
      <c r="B149" s="21"/>
      <c r="C149" s="21"/>
      <c r="D149" s="21"/>
      <c r="E149" s="21"/>
      <c r="F149" s="21"/>
      <c r="G149" s="21"/>
      <c r="H149" s="21"/>
      <c r="I149" s="21"/>
      <c r="J149" s="21"/>
      <c r="K149" s="21"/>
      <c r="L149" s="21"/>
      <c r="M149" s="21"/>
      <c r="N149" s="21"/>
      <c r="O149" s="23"/>
      <c r="P149" s="25"/>
      <c r="Q149" s="21"/>
      <c r="R149" s="21"/>
      <c r="S149" s="21"/>
      <c r="T149" s="21"/>
      <c r="U149" s="21"/>
      <c r="V149" s="21"/>
      <c r="W149" s="21"/>
      <c r="X149" s="21"/>
      <c r="Y149" s="23"/>
      <c r="Z149" s="25"/>
      <c r="AB149" s="16"/>
    </row>
    <row r="150" spans="1:28" x14ac:dyDescent="0.2">
      <c r="A150" s="21"/>
      <c r="B150" s="21"/>
      <c r="C150" s="21"/>
      <c r="D150" s="21"/>
      <c r="E150" s="21"/>
      <c r="F150" s="21"/>
      <c r="G150" s="21"/>
      <c r="H150" s="21"/>
      <c r="I150" s="21"/>
      <c r="J150" s="21"/>
      <c r="K150" s="21"/>
      <c r="L150" s="21"/>
      <c r="M150" s="21"/>
      <c r="N150" s="21"/>
      <c r="O150" s="24"/>
      <c r="P150" s="24"/>
      <c r="Q150" s="21"/>
      <c r="R150" s="21"/>
      <c r="S150" s="21"/>
      <c r="T150" s="21"/>
      <c r="U150" s="21"/>
      <c r="V150" s="21"/>
      <c r="W150" s="21"/>
      <c r="X150" s="21"/>
      <c r="Y150" s="24"/>
      <c r="Z150" s="24"/>
      <c r="AB150" s="16"/>
    </row>
    <row r="151" spans="1:28" x14ac:dyDescent="0.2">
      <c r="A151" s="21"/>
      <c r="B151" s="21"/>
      <c r="C151" s="21"/>
      <c r="D151" s="21"/>
      <c r="E151" s="21"/>
      <c r="F151" s="21"/>
      <c r="G151" s="21"/>
      <c r="H151" s="21"/>
      <c r="I151" s="21"/>
      <c r="J151" s="21"/>
      <c r="K151" s="21"/>
      <c r="L151" s="21"/>
      <c r="M151" s="21"/>
      <c r="N151" s="21"/>
      <c r="O151" s="23"/>
      <c r="P151" s="25"/>
      <c r="Q151" s="21"/>
      <c r="R151" s="21"/>
      <c r="S151" s="21"/>
      <c r="T151" s="21"/>
      <c r="U151" s="21"/>
      <c r="V151" s="21"/>
      <c r="W151" s="21"/>
      <c r="X151" s="21"/>
      <c r="Y151" s="23"/>
      <c r="Z151" s="25"/>
      <c r="AB151" s="16"/>
    </row>
    <row r="152" spans="1:28" x14ac:dyDescent="0.2">
      <c r="A152" s="21"/>
      <c r="B152" s="21"/>
      <c r="C152" s="21"/>
      <c r="D152" s="21"/>
      <c r="E152" s="21"/>
      <c r="F152" s="21"/>
      <c r="G152" s="21"/>
      <c r="H152" s="21"/>
      <c r="I152" s="21"/>
      <c r="J152" s="21"/>
      <c r="K152" s="21"/>
      <c r="L152" s="21"/>
      <c r="M152" s="21"/>
      <c r="N152" s="21"/>
      <c r="O152" s="24"/>
      <c r="P152" s="24"/>
      <c r="Q152" s="21"/>
      <c r="R152" s="21"/>
      <c r="S152" s="21"/>
      <c r="T152" s="21"/>
      <c r="U152" s="21"/>
      <c r="V152" s="21"/>
      <c r="W152" s="21"/>
      <c r="X152" s="21"/>
      <c r="Y152" s="24"/>
      <c r="Z152" s="24"/>
      <c r="AB152" s="16"/>
    </row>
    <row r="153" spans="1:28" x14ac:dyDescent="0.2">
      <c r="A153" s="21"/>
      <c r="B153" s="21"/>
      <c r="C153" s="21"/>
      <c r="D153" s="21"/>
      <c r="E153" s="21"/>
      <c r="F153" s="21"/>
      <c r="G153" s="21"/>
      <c r="H153" s="21"/>
      <c r="I153" s="21"/>
      <c r="J153" s="21"/>
      <c r="K153" s="21"/>
      <c r="L153" s="21"/>
      <c r="M153" s="21"/>
      <c r="N153" s="21"/>
      <c r="O153" s="23"/>
      <c r="P153" s="25"/>
      <c r="Q153" s="21"/>
      <c r="R153" s="21"/>
      <c r="S153" s="21"/>
      <c r="T153" s="21"/>
      <c r="U153" s="21"/>
      <c r="V153" s="21"/>
      <c r="W153" s="21"/>
      <c r="X153" s="21"/>
      <c r="Y153" s="23"/>
      <c r="Z153" s="25"/>
      <c r="AB153" s="16"/>
    </row>
    <row r="154" spans="1:28" x14ac:dyDescent="0.2">
      <c r="A154" s="182"/>
      <c r="B154" s="21"/>
      <c r="C154" s="21"/>
      <c r="D154" s="21"/>
      <c r="E154" s="21"/>
      <c r="F154" s="21"/>
      <c r="G154" s="21"/>
      <c r="H154" s="21"/>
      <c r="I154" s="21"/>
      <c r="J154" s="21"/>
      <c r="K154" s="21"/>
      <c r="L154" s="21"/>
      <c r="M154" s="21"/>
      <c r="N154" s="21"/>
      <c r="O154" s="24"/>
      <c r="P154" s="24"/>
      <c r="Q154" s="21"/>
      <c r="R154" s="21"/>
      <c r="S154" s="21"/>
      <c r="T154" s="21"/>
      <c r="U154" s="21"/>
      <c r="V154" s="21"/>
      <c r="W154" s="21"/>
      <c r="X154" s="21"/>
      <c r="Y154" s="24"/>
      <c r="Z154" s="24"/>
      <c r="AB154" s="16"/>
    </row>
    <row r="155" spans="1:28" x14ac:dyDescent="0.2">
      <c r="A155" s="182"/>
      <c r="B155" s="21"/>
      <c r="C155" s="21"/>
      <c r="D155" s="21"/>
      <c r="E155" s="21"/>
      <c r="F155" s="21"/>
      <c r="G155" s="21"/>
      <c r="H155" s="21"/>
      <c r="I155" s="21"/>
      <c r="J155" s="21"/>
      <c r="K155" s="21"/>
      <c r="L155" s="21"/>
      <c r="M155" s="21"/>
      <c r="N155" s="21"/>
      <c r="O155" s="23"/>
      <c r="P155" s="25"/>
      <c r="Q155" s="21"/>
      <c r="R155" s="21"/>
      <c r="S155" s="21"/>
      <c r="T155" s="21"/>
      <c r="U155" s="21"/>
      <c r="V155" s="21"/>
      <c r="W155" s="21"/>
      <c r="X155" s="21"/>
      <c r="Y155" s="23"/>
      <c r="Z155" s="25"/>
      <c r="AB155" s="16"/>
    </row>
    <row r="156" spans="1:28" x14ac:dyDescent="0.2">
      <c r="A156" s="21"/>
      <c r="B156" s="21"/>
      <c r="C156" s="21"/>
      <c r="D156" s="21"/>
      <c r="E156" s="21"/>
      <c r="F156" s="21"/>
      <c r="G156" s="21"/>
      <c r="H156" s="21"/>
      <c r="I156" s="21"/>
      <c r="J156" s="21"/>
      <c r="K156" s="21"/>
      <c r="L156" s="21"/>
      <c r="M156" s="21"/>
      <c r="N156" s="21"/>
      <c r="O156" s="24"/>
      <c r="P156" s="24"/>
      <c r="Q156" s="21"/>
      <c r="R156" s="21"/>
      <c r="S156" s="21"/>
      <c r="T156" s="21"/>
      <c r="U156" s="21"/>
      <c r="V156" s="21"/>
      <c r="W156" s="21"/>
      <c r="X156" s="21"/>
      <c r="Y156" s="24"/>
      <c r="Z156" s="24"/>
      <c r="AB156" s="16"/>
    </row>
    <row r="157" spans="1:28" x14ac:dyDescent="0.2">
      <c r="A157" s="182"/>
      <c r="B157" s="21"/>
      <c r="C157" s="21"/>
      <c r="D157" s="21"/>
      <c r="E157" s="21"/>
      <c r="F157" s="21"/>
      <c r="G157" s="21"/>
      <c r="H157" s="21"/>
      <c r="I157" s="21"/>
      <c r="J157" s="21"/>
      <c r="K157" s="21"/>
      <c r="L157" s="21"/>
      <c r="M157" s="21"/>
      <c r="N157" s="21"/>
      <c r="O157" s="23"/>
      <c r="P157" s="25"/>
      <c r="Q157" s="21"/>
      <c r="R157" s="21"/>
      <c r="S157" s="21"/>
      <c r="T157" s="21"/>
      <c r="U157" s="21"/>
      <c r="V157" s="21"/>
      <c r="W157" s="21"/>
      <c r="X157" s="21"/>
      <c r="Y157" s="23"/>
      <c r="Z157" s="25"/>
      <c r="AB157" s="16"/>
    </row>
    <row r="158" spans="1:28" x14ac:dyDescent="0.2">
      <c r="A158" s="182"/>
      <c r="B158" s="21"/>
      <c r="C158" s="21"/>
      <c r="D158" s="21"/>
      <c r="E158" s="21"/>
      <c r="F158" s="21"/>
      <c r="G158" s="21"/>
      <c r="H158" s="21"/>
      <c r="I158" s="21"/>
      <c r="J158" s="21"/>
      <c r="K158" s="21"/>
      <c r="L158" s="21"/>
      <c r="M158" s="21"/>
      <c r="N158" s="21"/>
      <c r="O158" s="24"/>
      <c r="P158" s="24"/>
      <c r="Q158" s="21"/>
      <c r="R158" s="21"/>
      <c r="S158" s="21"/>
      <c r="T158" s="21"/>
      <c r="U158" s="21"/>
      <c r="V158" s="21"/>
      <c r="W158" s="21"/>
      <c r="X158" s="21"/>
      <c r="Y158" s="24"/>
      <c r="Z158" s="24"/>
      <c r="AB158" s="16"/>
    </row>
    <row r="159" spans="1:28" x14ac:dyDescent="0.2">
      <c r="A159" s="182"/>
      <c r="B159" s="21"/>
      <c r="C159" s="21"/>
      <c r="D159" s="21"/>
      <c r="E159" s="21"/>
      <c r="F159" s="21"/>
      <c r="G159" s="21"/>
      <c r="H159" s="21"/>
      <c r="I159" s="21"/>
      <c r="J159" s="21"/>
      <c r="K159" s="21"/>
      <c r="L159" s="21"/>
      <c r="M159" s="21"/>
      <c r="N159" s="21"/>
      <c r="O159" s="23"/>
      <c r="P159" s="25"/>
      <c r="Q159" s="21"/>
      <c r="R159" s="21"/>
      <c r="S159" s="21"/>
      <c r="T159" s="21"/>
      <c r="U159" s="21"/>
      <c r="V159" s="21"/>
      <c r="W159" s="21"/>
      <c r="X159" s="21"/>
      <c r="Y159" s="23"/>
      <c r="Z159" s="25"/>
      <c r="AB159" s="16"/>
    </row>
    <row r="160" spans="1:28" x14ac:dyDescent="0.2">
      <c r="A160" s="21"/>
      <c r="B160" s="21"/>
      <c r="C160" s="21"/>
      <c r="D160" s="21"/>
      <c r="E160" s="21"/>
      <c r="F160" s="21"/>
      <c r="G160" s="21"/>
      <c r="H160" s="21"/>
      <c r="I160" s="21"/>
      <c r="J160" s="21"/>
      <c r="K160" s="21"/>
      <c r="L160" s="21"/>
      <c r="M160" s="21"/>
      <c r="N160" s="21"/>
      <c r="O160" s="24"/>
      <c r="P160" s="24"/>
      <c r="Q160" s="21"/>
      <c r="R160" s="21"/>
      <c r="S160" s="21"/>
      <c r="T160" s="21"/>
      <c r="U160" s="21"/>
      <c r="V160" s="21"/>
      <c r="W160" s="21"/>
      <c r="X160" s="21"/>
      <c r="Y160" s="24"/>
      <c r="Z160" s="24"/>
      <c r="AB160" s="16"/>
    </row>
    <row r="161" spans="1:28" x14ac:dyDescent="0.2">
      <c r="A161" s="182"/>
      <c r="B161" s="21"/>
      <c r="C161" s="21"/>
      <c r="D161" s="21"/>
      <c r="E161" s="21"/>
      <c r="F161" s="21"/>
      <c r="G161" s="21"/>
      <c r="H161" s="21"/>
      <c r="I161" s="21"/>
      <c r="J161" s="21"/>
      <c r="K161" s="21"/>
      <c r="L161" s="21"/>
      <c r="M161" s="21"/>
      <c r="N161" s="21"/>
      <c r="O161" s="23"/>
      <c r="P161" s="25"/>
      <c r="Q161" s="21"/>
      <c r="R161" s="21"/>
      <c r="S161" s="21"/>
      <c r="T161" s="21"/>
      <c r="U161" s="21"/>
      <c r="V161" s="21"/>
      <c r="W161" s="21"/>
      <c r="X161" s="21"/>
      <c r="Y161" s="23"/>
      <c r="Z161" s="25"/>
      <c r="AB161" s="16"/>
    </row>
    <row r="162" spans="1:28" x14ac:dyDescent="0.2">
      <c r="A162" s="21"/>
      <c r="B162" s="21"/>
      <c r="C162" s="21"/>
      <c r="D162" s="21"/>
      <c r="E162" s="21"/>
      <c r="F162" s="21"/>
      <c r="G162" s="21"/>
      <c r="H162" s="21"/>
      <c r="I162" s="21"/>
      <c r="J162" s="21"/>
      <c r="K162" s="21"/>
      <c r="L162" s="21"/>
      <c r="M162" s="21"/>
      <c r="N162" s="21"/>
      <c r="O162" s="24"/>
      <c r="P162" s="24"/>
      <c r="Q162" s="21"/>
      <c r="R162" s="21"/>
      <c r="S162" s="21"/>
      <c r="T162" s="21"/>
      <c r="U162" s="21"/>
      <c r="V162" s="21"/>
      <c r="W162" s="21"/>
      <c r="X162" s="21"/>
      <c r="Y162" s="24"/>
      <c r="Z162" s="24"/>
      <c r="AB162" s="16"/>
    </row>
    <row r="163" spans="1:28" x14ac:dyDescent="0.2">
      <c r="A163" s="182"/>
      <c r="B163" s="21"/>
      <c r="C163" s="21"/>
      <c r="D163" s="21"/>
      <c r="E163" s="21"/>
      <c r="F163" s="21"/>
      <c r="G163" s="21"/>
      <c r="H163" s="21"/>
      <c r="I163" s="21"/>
      <c r="J163" s="21"/>
      <c r="K163" s="21"/>
      <c r="L163" s="21"/>
      <c r="M163" s="21"/>
      <c r="N163" s="21"/>
      <c r="O163" s="23"/>
      <c r="P163" s="25"/>
      <c r="Q163" s="21"/>
      <c r="R163" s="21"/>
      <c r="S163" s="21"/>
      <c r="T163" s="21"/>
      <c r="U163" s="21"/>
      <c r="V163" s="21"/>
      <c r="W163" s="21"/>
      <c r="X163" s="21"/>
      <c r="Y163" s="23"/>
      <c r="Z163" s="25"/>
      <c r="AB163" s="16"/>
    </row>
    <row r="164" spans="1:28" x14ac:dyDescent="0.2">
      <c r="A164" s="21"/>
      <c r="B164" s="21"/>
      <c r="C164" s="21"/>
      <c r="D164" s="21"/>
      <c r="E164" s="21"/>
      <c r="F164" s="21"/>
      <c r="G164" s="21"/>
      <c r="H164" s="21"/>
      <c r="I164" s="21"/>
      <c r="J164" s="21"/>
      <c r="K164" s="21"/>
      <c r="L164" s="21"/>
      <c r="M164" s="21"/>
      <c r="N164" s="21"/>
      <c r="O164" s="24"/>
      <c r="P164" s="24"/>
      <c r="Q164" s="21"/>
      <c r="R164" s="21"/>
      <c r="S164" s="21"/>
      <c r="T164" s="21"/>
      <c r="U164" s="21"/>
      <c r="V164" s="21"/>
      <c r="W164" s="21"/>
      <c r="X164" s="21"/>
      <c r="Y164" s="24"/>
      <c r="Z164" s="24"/>
      <c r="AB164" s="16"/>
    </row>
    <row r="165" spans="1:28" x14ac:dyDescent="0.2">
      <c r="A165" s="182"/>
      <c r="B165" s="21"/>
      <c r="C165" s="21"/>
      <c r="D165" s="21"/>
      <c r="E165" s="21"/>
      <c r="F165" s="21"/>
      <c r="G165" s="21"/>
      <c r="H165" s="21"/>
      <c r="I165" s="21"/>
      <c r="J165" s="21"/>
      <c r="K165" s="21"/>
      <c r="L165" s="21"/>
      <c r="M165" s="21"/>
      <c r="N165" s="21"/>
      <c r="O165" s="23"/>
      <c r="P165" s="25"/>
      <c r="Q165" s="21"/>
      <c r="R165" s="21"/>
      <c r="S165" s="21"/>
      <c r="T165" s="21"/>
      <c r="U165" s="21"/>
      <c r="V165" s="21"/>
      <c r="W165" s="21"/>
      <c r="X165" s="21"/>
      <c r="Y165" s="23"/>
      <c r="Z165" s="25"/>
      <c r="AB165" s="16"/>
    </row>
    <row r="166" spans="1:28" x14ac:dyDescent="0.2">
      <c r="A166" s="21"/>
      <c r="B166" s="21"/>
      <c r="C166" s="21"/>
      <c r="D166" s="21"/>
      <c r="E166" s="21"/>
      <c r="F166" s="21"/>
      <c r="G166" s="21"/>
      <c r="H166" s="21"/>
      <c r="I166" s="21"/>
      <c r="J166" s="21"/>
      <c r="K166" s="21"/>
      <c r="L166" s="21"/>
      <c r="M166" s="21"/>
      <c r="N166" s="21"/>
      <c r="O166" s="24"/>
      <c r="P166" s="24"/>
      <c r="Q166" s="21"/>
      <c r="R166" s="21"/>
      <c r="S166" s="21"/>
      <c r="T166" s="21"/>
      <c r="U166" s="21"/>
      <c r="V166" s="21"/>
      <c r="W166" s="21"/>
      <c r="X166" s="21"/>
      <c r="Y166" s="24"/>
      <c r="Z166" s="24"/>
      <c r="AB166" s="16"/>
    </row>
    <row r="167" spans="1:28" x14ac:dyDescent="0.2">
      <c r="A167" s="182"/>
      <c r="B167" s="21"/>
      <c r="C167" s="21"/>
      <c r="D167" s="21"/>
      <c r="E167" s="21"/>
      <c r="F167" s="21"/>
      <c r="G167" s="21"/>
      <c r="H167" s="21"/>
      <c r="I167" s="21"/>
      <c r="J167" s="21"/>
      <c r="K167" s="21"/>
      <c r="L167" s="21"/>
      <c r="M167" s="21"/>
      <c r="N167" s="21"/>
      <c r="O167" s="23"/>
      <c r="P167" s="25"/>
      <c r="Q167" s="21"/>
      <c r="R167" s="21"/>
      <c r="S167" s="21"/>
      <c r="T167" s="21"/>
      <c r="U167" s="21"/>
      <c r="V167" s="21"/>
      <c r="W167" s="21"/>
      <c r="X167" s="21"/>
      <c r="Y167" s="23"/>
      <c r="Z167" s="25"/>
      <c r="AB167" s="16"/>
    </row>
    <row r="168" spans="1:28" x14ac:dyDescent="0.2">
      <c r="A168" s="166"/>
      <c r="B168" s="166"/>
      <c r="C168" s="166"/>
      <c r="D168" s="166"/>
      <c r="E168" s="166"/>
      <c r="F168" s="166"/>
      <c r="G168" s="166"/>
      <c r="H168" s="166"/>
      <c r="I168" s="166"/>
      <c r="J168" s="166"/>
      <c r="K168" s="166"/>
      <c r="L168" s="166"/>
      <c r="M168" s="166"/>
      <c r="N168" s="166"/>
      <c r="O168" s="166"/>
      <c r="P168" s="166"/>
      <c r="Q168" s="166"/>
    </row>
    <row r="169" spans="1:28" x14ac:dyDescent="0.2">
      <c r="A169" s="166"/>
      <c r="B169" s="166"/>
      <c r="C169" s="166"/>
      <c r="D169" s="166"/>
      <c r="E169" s="166"/>
      <c r="F169" s="166"/>
      <c r="G169" s="166"/>
      <c r="H169" s="166"/>
      <c r="I169" s="69"/>
      <c r="J169" s="69"/>
      <c r="K169" s="69"/>
    </row>
    <row r="170" spans="1:28" x14ac:dyDescent="0.2">
      <c r="A170" s="166"/>
      <c r="B170" s="166"/>
      <c r="C170" s="166"/>
      <c r="D170" s="166"/>
      <c r="E170" s="166"/>
      <c r="F170" s="166"/>
      <c r="G170" s="166"/>
      <c r="H170" s="166"/>
      <c r="I170" s="69"/>
      <c r="J170" s="69"/>
      <c r="K170" s="69"/>
    </row>
    <row r="171" spans="1:28" x14ac:dyDescent="0.2">
      <c r="A171" s="69" t="s">
        <v>51</v>
      </c>
      <c r="B171" s="69"/>
      <c r="C171" s="69"/>
      <c r="D171" s="69"/>
      <c r="E171" s="69"/>
      <c r="F171" s="69"/>
      <c r="G171" s="69"/>
      <c r="H171" s="69"/>
      <c r="I171" s="69"/>
      <c r="J171" s="69"/>
      <c r="K171" s="69"/>
    </row>
    <row r="172" spans="1:28" x14ac:dyDescent="0.2">
      <c r="A172" s="149">
        <f ca="1">WEEKDAY(C4)</f>
        <v>2</v>
      </c>
      <c r="B172" s="69"/>
      <c r="C172" s="69"/>
      <c r="D172" s="69"/>
      <c r="E172" s="69"/>
      <c r="F172" s="69"/>
      <c r="G172" s="69"/>
      <c r="H172" s="69"/>
      <c r="I172" s="69"/>
      <c r="J172" s="69"/>
      <c r="K172" s="69"/>
    </row>
    <row r="173" spans="1:28" x14ac:dyDescent="0.2">
      <c r="A173" s="69" t="s">
        <v>52</v>
      </c>
      <c r="B173" s="69"/>
      <c r="C173" s="69"/>
      <c r="D173" s="69"/>
      <c r="E173" s="69"/>
      <c r="F173" s="69"/>
      <c r="G173" s="69"/>
      <c r="H173" s="69"/>
      <c r="I173" s="69"/>
      <c r="J173" s="69"/>
      <c r="K173" s="69"/>
    </row>
    <row r="174" spans="1:28" x14ac:dyDescent="0.2">
      <c r="A174" s="150" t="str">
        <f ca="1">IF(A172=1, "6", IF(A172=2, "5", IF(A172=3,"4", IF(A172=4,"3",IF(A172=5,"2", IF(A172=6,"1", IF(A172=7,"0")))))))</f>
        <v>5</v>
      </c>
      <c r="B174" s="69"/>
      <c r="C174" s="69"/>
      <c r="D174" s="69"/>
      <c r="E174" s="69"/>
      <c r="F174" s="69"/>
      <c r="G174" s="69"/>
      <c r="H174" s="69"/>
      <c r="I174" s="69"/>
      <c r="J174" s="69"/>
      <c r="K174" s="69"/>
    </row>
    <row r="175" spans="1:28" x14ac:dyDescent="0.2">
      <c r="A175" s="69"/>
      <c r="B175" s="69"/>
      <c r="C175" s="69"/>
      <c r="D175" s="69"/>
      <c r="E175" s="69"/>
      <c r="F175" s="69"/>
      <c r="G175" s="69"/>
      <c r="H175" s="69"/>
      <c r="I175" s="88"/>
      <c r="J175" s="88"/>
    </row>
    <row r="176" spans="1:28" x14ac:dyDescent="0.2">
      <c r="A176" s="88"/>
      <c r="B176" s="88"/>
      <c r="C176" s="88"/>
      <c r="D176" s="88"/>
      <c r="E176" s="88"/>
      <c r="F176" s="88"/>
      <c r="G176" s="88"/>
      <c r="H176" s="88"/>
      <c r="I176" s="88"/>
      <c r="J176" s="88"/>
    </row>
    <row r="177" spans="1:10" x14ac:dyDescent="0.2">
      <c r="A177" s="88"/>
      <c r="B177" s="88"/>
      <c r="C177" s="88"/>
      <c r="D177" s="88"/>
      <c r="E177" s="88"/>
      <c r="F177" s="88"/>
      <c r="G177" s="88"/>
      <c r="H177" s="88"/>
      <c r="I177" s="88"/>
      <c r="J177" s="88"/>
    </row>
    <row r="178" spans="1:10" x14ac:dyDescent="0.2">
      <c r="A178" s="88"/>
      <c r="B178" s="88"/>
      <c r="C178" s="88"/>
      <c r="D178" s="88"/>
      <c r="E178" s="88"/>
      <c r="F178" s="88"/>
      <c r="G178" s="88"/>
      <c r="H178" s="88"/>
      <c r="I178" s="88"/>
      <c r="J178" s="88"/>
    </row>
    <row r="179" spans="1:10" x14ac:dyDescent="0.2">
      <c r="A179" s="88"/>
      <c r="B179" s="88"/>
      <c r="C179" s="88"/>
      <c r="D179" s="88"/>
      <c r="E179" s="88"/>
      <c r="F179" s="88"/>
      <c r="G179" s="88"/>
      <c r="H179" s="88"/>
      <c r="I179" s="88"/>
      <c r="J179" s="88"/>
    </row>
    <row r="180" spans="1:10" x14ac:dyDescent="0.2">
      <c r="A180" s="88"/>
      <c r="B180" s="88"/>
      <c r="C180" s="88"/>
      <c r="D180" s="88"/>
      <c r="E180" s="88"/>
      <c r="F180" s="88"/>
      <c r="G180" s="88"/>
      <c r="H180" s="88"/>
      <c r="I180" s="88"/>
      <c r="J180" s="88"/>
    </row>
    <row r="181" spans="1:10" x14ac:dyDescent="0.2">
      <c r="A181" s="88"/>
      <c r="B181" s="88"/>
      <c r="C181" s="88"/>
      <c r="D181" s="88"/>
      <c r="E181" s="88"/>
      <c r="F181" s="88"/>
      <c r="G181" s="88"/>
      <c r="H181" s="88"/>
      <c r="I181" s="88"/>
      <c r="J181" s="88"/>
    </row>
    <row r="182" spans="1:10" x14ac:dyDescent="0.2">
      <c r="A182" s="88"/>
      <c r="B182" s="88"/>
      <c r="C182" s="88"/>
      <c r="D182" s="88"/>
      <c r="E182" s="88"/>
      <c r="F182" s="88"/>
      <c r="G182" s="88"/>
      <c r="H182" s="88"/>
      <c r="I182" s="88"/>
      <c r="J182" s="88"/>
    </row>
    <row r="183" spans="1:10" x14ac:dyDescent="0.2">
      <c r="A183" s="88"/>
      <c r="B183" s="88"/>
      <c r="C183" s="88"/>
      <c r="D183" s="88"/>
      <c r="E183" s="88"/>
      <c r="F183" s="88"/>
      <c r="G183" s="88"/>
      <c r="H183" s="88"/>
      <c r="I183" s="88"/>
      <c r="J183" s="88"/>
    </row>
    <row r="184" spans="1:10" x14ac:dyDescent="0.2">
      <c r="A184" s="88"/>
      <c r="B184" s="88"/>
      <c r="C184" s="88"/>
      <c r="D184" s="88"/>
      <c r="E184" s="88"/>
      <c r="F184" s="88"/>
      <c r="G184" s="88"/>
      <c r="H184" s="88"/>
      <c r="I184" s="88"/>
      <c r="J184" s="88"/>
    </row>
    <row r="185" spans="1:10" x14ac:dyDescent="0.2">
      <c r="A185" s="88"/>
      <c r="B185" s="88"/>
      <c r="C185" s="88"/>
      <c r="D185" s="88"/>
      <c r="E185" s="88"/>
      <c r="F185" s="88"/>
      <c r="G185" s="88"/>
      <c r="H185" s="88"/>
      <c r="I185" s="88"/>
      <c r="J185" s="88"/>
    </row>
    <row r="186" spans="1:10" x14ac:dyDescent="0.2">
      <c r="A186" s="88"/>
      <c r="B186" s="88"/>
      <c r="C186" s="88"/>
      <c r="D186" s="88"/>
      <c r="E186" s="88"/>
      <c r="F186" s="88"/>
      <c r="G186" s="88"/>
      <c r="H186" s="88"/>
      <c r="I186" s="88"/>
      <c r="J186" s="88"/>
    </row>
    <row r="187" spans="1:10" x14ac:dyDescent="0.2">
      <c r="A187" s="88"/>
      <c r="B187" s="88"/>
      <c r="C187" s="88"/>
      <c r="D187" s="88"/>
      <c r="E187" s="88"/>
      <c r="F187" s="88"/>
      <c r="G187" s="88"/>
      <c r="H187" s="88"/>
      <c r="I187" s="88"/>
      <c r="J187" s="88"/>
    </row>
    <row r="188" spans="1:10" x14ac:dyDescent="0.2">
      <c r="A188" s="88"/>
      <c r="B188" s="88"/>
      <c r="C188" s="88"/>
      <c r="D188" s="88"/>
      <c r="E188" s="88"/>
      <c r="F188" s="88"/>
      <c r="G188" s="88"/>
      <c r="H188" s="88"/>
      <c r="I188" s="88"/>
      <c r="J188" s="88"/>
    </row>
    <row r="189" spans="1:10" x14ac:dyDescent="0.2">
      <c r="A189" s="88"/>
      <c r="B189" s="88"/>
      <c r="C189" s="88"/>
      <c r="D189" s="88"/>
      <c r="E189" s="88"/>
      <c r="F189" s="88"/>
      <c r="G189" s="88"/>
      <c r="H189" s="88"/>
      <c r="I189" s="88"/>
      <c r="J189" s="88"/>
    </row>
    <row r="190" spans="1:10" x14ac:dyDescent="0.2">
      <c r="A190" s="88"/>
      <c r="B190" s="88"/>
      <c r="C190" s="88"/>
      <c r="D190" s="88"/>
      <c r="E190" s="88"/>
      <c r="F190" s="88"/>
      <c r="G190" s="88"/>
      <c r="H190" s="88"/>
      <c r="I190" s="88"/>
      <c r="J190" s="88"/>
    </row>
    <row r="191" spans="1:10" x14ac:dyDescent="0.2">
      <c r="A191" s="88"/>
      <c r="B191" s="88"/>
      <c r="C191" s="88"/>
      <c r="D191" s="88"/>
      <c r="E191" s="88"/>
      <c r="F191" s="88"/>
      <c r="G191" s="88"/>
      <c r="H191" s="88"/>
      <c r="I191" s="88"/>
      <c r="J191" s="88"/>
    </row>
    <row r="192" spans="1:10" x14ac:dyDescent="0.2">
      <c r="A192" s="88"/>
      <c r="B192" s="88"/>
      <c r="C192" s="88"/>
      <c r="D192" s="88"/>
      <c r="E192" s="88"/>
      <c r="F192" s="88"/>
      <c r="G192" s="88"/>
      <c r="H192" s="88"/>
      <c r="I192" s="88"/>
      <c r="J192" s="88"/>
    </row>
    <row r="193" spans="1:15" x14ac:dyDescent="0.2">
      <c r="A193" s="88"/>
      <c r="B193" s="88"/>
      <c r="C193" s="88"/>
      <c r="D193" s="88"/>
      <c r="E193" s="88"/>
      <c r="F193" s="88"/>
      <c r="G193" s="88"/>
      <c r="H193" s="88"/>
      <c r="I193" s="88"/>
      <c r="J193" s="88"/>
    </row>
    <row r="194" spans="1:15" x14ac:dyDescent="0.2">
      <c r="A194" s="88"/>
      <c r="B194" s="88"/>
      <c r="C194" s="88"/>
      <c r="D194" s="88"/>
      <c r="E194" s="88"/>
      <c r="F194" s="88"/>
      <c r="G194" s="88"/>
      <c r="H194" s="88"/>
      <c r="I194" s="88"/>
      <c r="J194" s="88"/>
    </row>
    <row r="195" spans="1:15" x14ac:dyDescent="0.2">
      <c r="A195" s="88"/>
      <c r="B195" s="88"/>
      <c r="C195" s="88"/>
      <c r="D195" s="88"/>
      <c r="E195" s="88"/>
      <c r="F195" s="88"/>
      <c r="G195" s="88"/>
      <c r="H195" s="88"/>
      <c r="I195" s="88"/>
      <c r="J195" s="88"/>
    </row>
    <row r="196" spans="1:15" x14ac:dyDescent="0.2">
      <c r="A196" s="88"/>
      <c r="B196" s="88"/>
      <c r="C196" s="88"/>
      <c r="D196" s="88"/>
      <c r="E196" s="88"/>
      <c r="F196" s="88"/>
      <c r="G196" s="88"/>
      <c r="H196" s="88"/>
      <c r="I196" s="88"/>
      <c r="J196" s="88"/>
    </row>
    <row r="197" spans="1:15" x14ac:dyDescent="0.2">
      <c r="A197" s="88"/>
      <c r="B197" s="88"/>
      <c r="C197" s="88"/>
      <c r="D197" s="88"/>
      <c r="E197" s="88"/>
      <c r="F197" s="88"/>
      <c r="G197" s="88"/>
      <c r="H197" s="88"/>
      <c r="I197" s="88"/>
      <c r="J197" s="88"/>
    </row>
    <row r="198" spans="1:15" x14ac:dyDescent="0.2">
      <c r="A198" s="88"/>
      <c r="B198" s="88"/>
      <c r="C198" s="88"/>
      <c r="D198" s="88"/>
      <c r="E198" s="88"/>
      <c r="F198" s="88"/>
      <c r="G198" s="88"/>
      <c r="H198" s="88"/>
      <c r="I198" s="88"/>
      <c r="J198" s="88"/>
    </row>
    <row r="199" spans="1:15" x14ac:dyDescent="0.2">
      <c r="A199" s="88"/>
      <c r="B199" s="88"/>
      <c r="C199" s="88"/>
      <c r="D199" s="88"/>
      <c r="E199" s="88"/>
      <c r="F199" s="88"/>
      <c r="G199" s="88"/>
      <c r="H199" s="88"/>
      <c r="I199" s="88"/>
      <c r="J199" s="116"/>
      <c r="K199" s="52"/>
      <c r="L199" s="52"/>
      <c r="M199" s="52"/>
      <c r="N199" s="52"/>
      <c r="O199" s="52"/>
    </row>
    <row r="200" spans="1:15" ht="15" x14ac:dyDescent="0.25">
      <c r="J200" s="1"/>
      <c r="K200" s="1"/>
      <c r="L200" s="54"/>
      <c r="M200" s="1"/>
      <c r="N200" s="1"/>
      <c r="O200" s="1"/>
    </row>
    <row r="201" spans="1:15" ht="15" x14ac:dyDescent="0.25">
      <c r="J201" s="55"/>
      <c r="K201" s="55"/>
      <c r="L201" s="55"/>
      <c r="M201" s="56"/>
      <c r="N201" s="9"/>
      <c r="O201" s="9"/>
    </row>
    <row r="202" spans="1:15" ht="15" x14ac:dyDescent="0.25">
      <c r="J202" s="55"/>
      <c r="K202" s="55"/>
      <c r="L202" s="55"/>
      <c r="M202" s="56"/>
      <c r="N202" s="9"/>
      <c r="O202" s="9"/>
    </row>
    <row r="203" spans="1:15" x14ac:dyDescent="0.2">
      <c r="J203" s="12"/>
      <c r="K203" s="12"/>
      <c r="L203" s="12"/>
      <c r="M203" s="12"/>
      <c r="N203" s="12"/>
      <c r="O203" s="12"/>
    </row>
    <row r="204" spans="1:15" x14ac:dyDescent="0.2">
      <c r="J204" s="53"/>
      <c r="K204" s="53"/>
      <c r="L204" s="53"/>
      <c r="M204" s="53"/>
      <c r="N204" s="53"/>
      <c r="O204" s="53"/>
    </row>
    <row r="205" spans="1:15" x14ac:dyDescent="0.2">
      <c r="J205" s="53"/>
      <c r="K205" s="53"/>
      <c r="L205" s="53"/>
      <c r="M205" s="53"/>
      <c r="N205" s="53"/>
      <c r="O205" s="53"/>
    </row>
    <row r="206" spans="1:15" x14ac:dyDescent="0.2">
      <c r="J206" s="12"/>
      <c r="K206" s="12"/>
      <c r="L206" s="52"/>
      <c r="M206" s="12"/>
      <c r="N206" s="12"/>
      <c r="O206" s="53"/>
    </row>
    <row r="207" spans="1:15" x14ac:dyDescent="0.2">
      <c r="J207" s="53"/>
      <c r="K207" s="52"/>
      <c r="L207" s="52"/>
      <c r="M207" s="53"/>
      <c r="N207" s="53"/>
      <c r="O207" s="53"/>
    </row>
    <row r="208" spans="1:15" x14ac:dyDescent="0.2">
      <c r="J208" s="53"/>
      <c r="K208" s="52"/>
      <c r="L208" s="52"/>
      <c r="M208" s="53"/>
      <c r="N208" s="53"/>
      <c r="O208" s="53"/>
    </row>
    <row r="209" spans="10:15" x14ac:dyDescent="0.2">
      <c r="J209" s="53"/>
      <c r="K209" s="12"/>
      <c r="L209" s="52"/>
      <c r="M209" s="12"/>
      <c r="N209" s="53"/>
      <c r="O209" s="53"/>
    </row>
    <row r="210" spans="10:15" ht="15" x14ac:dyDescent="0.25">
      <c r="J210" s="10"/>
      <c r="K210" s="10"/>
      <c r="L210" s="10"/>
      <c r="M210" s="10"/>
      <c r="N210" s="10"/>
      <c r="O210" s="10"/>
    </row>
    <row r="211" spans="10:15" ht="15" x14ac:dyDescent="0.25">
      <c r="J211" s="10"/>
      <c r="K211" s="10"/>
      <c r="L211" s="10"/>
      <c r="M211" s="10"/>
      <c r="N211" s="10"/>
      <c r="O211" s="10"/>
    </row>
    <row r="212" spans="10:15" x14ac:dyDescent="0.2">
      <c r="J212" s="12"/>
      <c r="K212" s="53"/>
      <c r="L212" s="12"/>
      <c r="M212" s="12"/>
      <c r="N212" s="12"/>
      <c r="O212" s="12"/>
    </row>
    <row r="213" spans="10:15" x14ac:dyDescent="0.2">
      <c r="J213" s="53"/>
      <c r="K213" s="53"/>
      <c r="L213" s="53"/>
      <c r="M213" s="52"/>
      <c r="N213" s="52"/>
      <c r="O213" s="53"/>
    </row>
    <row r="214" spans="10:15" x14ac:dyDescent="0.2">
      <c r="J214" s="53"/>
      <c r="K214" s="53"/>
      <c r="L214" s="53"/>
      <c r="M214" s="52"/>
      <c r="N214" s="52"/>
      <c r="O214" s="53"/>
    </row>
    <row r="215" spans="10:15" x14ac:dyDescent="0.2">
      <c r="J215" s="52"/>
      <c r="K215" s="53"/>
      <c r="L215" s="12"/>
      <c r="M215" s="12"/>
      <c r="N215" s="12"/>
      <c r="O215" s="12"/>
    </row>
    <row r="216" spans="10:15" x14ac:dyDescent="0.2">
      <c r="J216" s="52"/>
      <c r="K216" s="52"/>
      <c r="L216" s="52"/>
      <c r="M216" s="52"/>
      <c r="N216" s="53"/>
      <c r="O216" s="52"/>
    </row>
    <row r="217" spans="10:15" x14ac:dyDescent="0.2">
      <c r="J217" s="52"/>
      <c r="K217" s="52"/>
      <c r="L217" s="52"/>
      <c r="M217" s="52"/>
      <c r="N217" s="53"/>
      <c r="O217" s="52"/>
    </row>
    <row r="218" spans="10:15" x14ac:dyDescent="0.2">
      <c r="J218" s="52"/>
      <c r="K218" s="52"/>
      <c r="L218" s="12"/>
      <c r="M218" s="52"/>
      <c r="N218" s="12"/>
      <c r="O218" s="12"/>
    </row>
    <row r="219" spans="10:15" x14ac:dyDescent="0.2">
      <c r="J219" s="52"/>
      <c r="K219" s="52"/>
      <c r="L219" s="12"/>
      <c r="M219" s="52"/>
      <c r="N219" s="12"/>
      <c r="O219" s="12"/>
    </row>
    <row r="220" spans="10:15" x14ac:dyDescent="0.2">
      <c r="J220" s="52"/>
      <c r="K220" s="52"/>
      <c r="L220" s="12"/>
      <c r="M220" s="52"/>
      <c r="N220" s="12"/>
      <c r="O220" s="12"/>
    </row>
    <row r="221" spans="10:15" x14ac:dyDescent="0.2">
      <c r="J221" s="52"/>
      <c r="K221" s="52"/>
      <c r="L221" s="12"/>
      <c r="M221" s="52"/>
      <c r="N221" s="12"/>
      <c r="O221" s="12"/>
    </row>
    <row r="222" spans="10:15" x14ac:dyDescent="0.2">
      <c r="J222" s="52"/>
      <c r="K222" s="52"/>
      <c r="L222" s="12"/>
      <c r="M222" s="52"/>
      <c r="N222" s="12"/>
      <c r="O222" s="12"/>
    </row>
    <row r="223" spans="10:15" x14ac:dyDescent="0.2">
      <c r="J223" s="52"/>
      <c r="K223" s="52"/>
      <c r="L223" s="12"/>
      <c r="M223" s="52"/>
      <c r="N223" s="12"/>
      <c r="O223" s="12"/>
    </row>
    <row r="224" spans="10:15" x14ac:dyDescent="0.2">
      <c r="J224" s="52"/>
      <c r="K224" s="52"/>
      <c r="L224" s="52"/>
      <c r="M224" s="52"/>
      <c r="N224" s="52"/>
      <c r="O224" s="52"/>
    </row>
    <row r="225" spans="10:15" x14ac:dyDescent="0.2">
      <c r="J225" s="52"/>
      <c r="K225" s="52"/>
      <c r="L225" s="52"/>
      <c r="M225" s="52"/>
      <c r="N225" s="52"/>
      <c r="O225" s="52"/>
    </row>
    <row r="226" spans="10:15" x14ac:dyDescent="0.2">
      <c r="J226" s="52"/>
      <c r="K226" s="52"/>
      <c r="L226" s="52"/>
      <c r="M226" s="52"/>
      <c r="N226" s="52"/>
      <c r="O226" s="52"/>
    </row>
    <row r="227" spans="10:15" ht="15" x14ac:dyDescent="0.25">
      <c r="J227" s="1"/>
      <c r="K227" s="1"/>
      <c r="L227" s="54"/>
      <c r="M227" s="1"/>
      <c r="N227" s="1"/>
      <c r="O227" s="1"/>
    </row>
    <row r="228" spans="10:15" ht="15" x14ac:dyDescent="0.25">
      <c r="J228" s="55"/>
      <c r="K228" s="55"/>
      <c r="L228" s="55"/>
      <c r="M228" s="56"/>
      <c r="N228" s="9"/>
      <c r="O228" s="9"/>
    </row>
    <row r="229" spans="10:15" x14ac:dyDescent="0.2">
      <c r="J229" s="52"/>
      <c r="K229" s="52"/>
      <c r="L229" s="52"/>
      <c r="M229" s="52"/>
      <c r="N229" s="52"/>
      <c r="O229" s="52"/>
    </row>
    <row r="230" spans="10:15" x14ac:dyDescent="0.2">
      <c r="J230" s="12"/>
      <c r="K230" s="12"/>
      <c r="L230" s="12"/>
      <c r="M230" s="12"/>
      <c r="N230" s="12"/>
      <c r="O230" s="12"/>
    </row>
    <row r="231" spans="10:15" ht="15" x14ac:dyDescent="0.25">
      <c r="J231" s="55"/>
      <c r="K231" s="55"/>
      <c r="L231" s="55"/>
      <c r="M231" s="56"/>
      <c r="N231" s="9"/>
      <c r="O231" s="9"/>
    </row>
    <row r="232" spans="10:15" x14ac:dyDescent="0.2">
      <c r="J232" s="52"/>
      <c r="K232" s="52"/>
      <c r="L232" s="52"/>
      <c r="M232" s="52"/>
      <c r="N232" s="52"/>
      <c r="O232" s="52"/>
    </row>
    <row r="233" spans="10:15" x14ac:dyDescent="0.2">
      <c r="J233" s="12"/>
      <c r="K233" s="12"/>
      <c r="L233" s="12"/>
      <c r="M233" s="53"/>
      <c r="N233" s="12"/>
      <c r="O233" s="53"/>
    </row>
    <row r="234" spans="10:15" x14ac:dyDescent="0.2">
      <c r="J234" s="53"/>
      <c r="K234" s="53"/>
      <c r="L234" s="53"/>
      <c r="M234" s="53"/>
      <c r="N234" s="53"/>
      <c r="O234" s="53"/>
    </row>
    <row r="235" spans="10:15" x14ac:dyDescent="0.2">
      <c r="J235" s="52"/>
      <c r="K235" s="52"/>
      <c r="L235" s="52"/>
      <c r="M235" s="52"/>
      <c r="N235" s="52"/>
      <c r="O235" s="53"/>
    </row>
    <row r="236" spans="10:15" x14ac:dyDescent="0.2">
      <c r="J236" s="53"/>
      <c r="K236" s="12"/>
      <c r="L236" s="12"/>
      <c r="M236" s="53"/>
      <c r="N236" s="53"/>
      <c r="O236" s="53"/>
    </row>
    <row r="237" spans="10:15" x14ac:dyDescent="0.2">
      <c r="J237" s="53"/>
      <c r="K237" s="53"/>
      <c r="L237" s="53"/>
      <c r="M237" s="53"/>
      <c r="N237" s="53"/>
      <c r="O237" s="53"/>
    </row>
    <row r="238" spans="10:15" x14ac:dyDescent="0.2">
      <c r="J238" s="53"/>
      <c r="K238" s="52"/>
      <c r="L238" s="52"/>
      <c r="M238" s="53"/>
      <c r="N238" s="53"/>
      <c r="O238" s="53"/>
    </row>
    <row r="239" spans="10:15" ht="15" x14ac:dyDescent="0.25">
      <c r="J239" s="10"/>
      <c r="K239" s="10"/>
      <c r="L239" s="10"/>
      <c r="M239" s="10"/>
      <c r="N239" s="10"/>
      <c r="O239" s="10"/>
    </row>
    <row r="240" spans="10:15" ht="15" x14ac:dyDescent="0.25">
      <c r="J240" s="10"/>
      <c r="K240" s="10"/>
      <c r="L240" s="10"/>
      <c r="M240" s="10"/>
      <c r="N240" s="10"/>
      <c r="O240" s="10"/>
    </row>
    <row r="241" spans="10:15" x14ac:dyDescent="0.2">
      <c r="J241" s="52"/>
      <c r="K241" s="52"/>
      <c r="L241" s="52"/>
      <c r="M241" s="52"/>
      <c r="N241" s="52"/>
      <c r="O241" s="52"/>
    </row>
    <row r="242" spans="10:15" x14ac:dyDescent="0.2">
      <c r="J242" s="12"/>
      <c r="K242" s="53"/>
      <c r="L242" s="12"/>
      <c r="M242" s="12"/>
      <c r="N242" s="12"/>
      <c r="O242" s="12"/>
    </row>
    <row r="243" spans="10:15" x14ac:dyDescent="0.2">
      <c r="J243" s="53"/>
      <c r="K243" s="53"/>
      <c r="L243" s="52"/>
      <c r="M243" s="52"/>
      <c r="N243" s="52"/>
      <c r="O243" s="52"/>
    </row>
    <row r="244" spans="10:15" x14ac:dyDescent="0.2">
      <c r="J244" s="53"/>
      <c r="K244" s="53"/>
      <c r="L244" s="52"/>
      <c r="M244" s="52"/>
      <c r="N244" s="52"/>
      <c r="O244" s="52"/>
    </row>
    <row r="245" spans="10:15" x14ac:dyDescent="0.2">
      <c r="J245" s="52"/>
      <c r="K245" s="52"/>
      <c r="L245" s="12"/>
      <c r="M245" s="12"/>
      <c r="N245" s="12"/>
      <c r="O245" s="12"/>
    </row>
    <row r="246" spans="10:15" x14ac:dyDescent="0.2">
      <c r="J246" s="52"/>
      <c r="K246" s="52"/>
      <c r="L246" s="52"/>
      <c r="M246" s="52"/>
      <c r="N246" s="52"/>
      <c r="O246" s="52"/>
    </row>
    <row r="247" spans="10:15" x14ac:dyDescent="0.2">
      <c r="J247" s="52"/>
      <c r="K247" s="52"/>
      <c r="L247" s="52"/>
      <c r="M247" s="52"/>
      <c r="N247" s="52"/>
      <c r="O247" s="52"/>
    </row>
    <row r="248" spans="10:15" x14ac:dyDescent="0.2">
      <c r="J248" s="52"/>
      <c r="K248" s="52"/>
      <c r="L248" s="52"/>
      <c r="M248" s="12"/>
      <c r="N248" s="12"/>
      <c r="O248" s="12"/>
    </row>
  </sheetData>
  <sheetProtection selectLockedCells="1"/>
  <mergeCells count="3">
    <mergeCell ref="H8:J8"/>
    <mergeCell ref="A2:H2"/>
    <mergeCell ref="A6:G6"/>
  </mergeCells>
  <conditionalFormatting sqref="J44:L44 J47:L47 J50:L50 J53:L53 J56:L56 T34:V34 T37:V42 T10:V10 T13 T19 T16:V16 U12:V14 U18:V20 T22:V22 T25:V25 T28:V28 T31:V31">
    <cfRule type="cellIs" dxfId="3" priority="1" stopIfTrue="1" operator="equal">
      <formula>99</formula>
    </cfRule>
  </conditionalFormatting>
  <dataValidations count="7">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50:G50 A47:G47 A53:G53">
      <formula1>"0,1,2,3,4,5,6,7,8,9,10,11,12,13,14,15,16,17,18,19,20,21,22,23,24,25,26,27,28,29,30,31,32,33,34,35,36,37,38,39,40,41,42,43,44,45"</formula1>
    </dataValidation>
    <dataValidation type="list" allowBlank="1" showInputMessage="1" showErrorMessage="1" errorTitle="Valid Entries" error="Please enter either &quot;1&quot; for Drug Use or &quot;0&quot; for No Drug Use for this day. " sqref="A10 A13:G13 A16:G16 A19:G19 A22:G22 A25:G25 A28:G28 A31:G31 A33:G34 A37:G37">
      <formula1>"0,1"</formula1>
    </dataValidation>
    <dataValidation type="list" allowBlank="1" showInputMessage="1" showErrorMessage="1" sqref="B4">
      <formula1>"Male,Female"</formula1>
    </dataValidation>
    <dataValidation type="list" allowBlank="1" showInputMessage="1" showErrorMessage="1" errorTitle="Valid Entires" error="Please enter either &quot;1&quot; for Drug Use or &quot;0&quot; for No Drug Use for this day. " sqref="B10:G10">
      <formula1>"0,1"</formula1>
    </dataValidation>
    <dataValidation type="list" showInputMessage="1" showErrorMessage="1" sqref="A2">
      <formula1>$X$1:$X$15</formula1>
    </dataValidation>
    <dataValidation type="list" showInputMessage="1" showErrorMessage="1" sqref="J7">
      <formula1>$L$1:$L$6</formula1>
    </dataValidation>
    <dataValidation type="list" allowBlank="1" showInputMessage="1" showErrorMessage="1" sqref="H40">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47" activePane="bottomLeft" state="frozenSplit"/>
      <selection pane="bottomLeft" activeCell="H7" sqref="H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75" thickBot="1" x14ac:dyDescent="0.3">
      <c r="A1" s="154" t="s">
        <v>57</v>
      </c>
      <c r="B1" s="155"/>
      <c r="C1" s="156"/>
      <c r="D1" s="156"/>
      <c r="E1" s="157"/>
      <c r="F1" s="156"/>
      <c r="G1" s="156"/>
      <c r="H1" s="158"/>
      <c r="I1" s="204" t="s">
        <v>80</v>
      </c>
      <c r="J1" s="132" t="s">
        <v>54</v>
      </c>
      <c r="K1" s="4"/>
      <c r="L1" s="69"/>
      <c r="M1" s="4"/>
      <c r="N1" s="4"/>
      <c r="O1" s="4"/>
      <c r="P1" s="5"/>
      <c r="Q1" s="5"/>
      <c r="R1" s="5"/>
      <c r="S1" s="74"/>
      <c r="T1" s="74"/>
      <c r="U1" s="74"/>
      <c r="V1" s="74"/>
      <c r="W1" s="74"/>
      <c r="X1" s="74"/>
      <c r="AF1" s="3"/>
      <c r="AG1" s="3"/>
      <c r="AH1" s="3"/>
      <c r="AI1" s="3"/>
      <c r="AJ1" s="3"/>
    </row>
    <row r="2" spans="1:36" customFormat="1" ht="15.75" thickBot="1" x14ac:dyDescent="0.3">
      <c r="A2" s="235"/>
      <c r="B2" s="236"/>
      <c r="C2" s="236"/>
      <c r="D2" s="236"/>
      <c r="E2" s="236"/>
      <c r="F2" s="236"/>
      <c r="G2" s="236"/>
      <c r="H2" s="237"/>
      <c r="I2" s="208"/>
      <c r="J2" s="117">
        <f ca="1">D4+1</f>
        <v>42249</v>
      </c>
      <c r="K2" s="4"/>
      <c r="L2" s="211" t="s">
        <v>92</v>
      </c>
      <c r="M2" s="4"/>
      <c r="N2" s="4"/>
      <c r="O2" s="4"/>
      <c r="P2" s="5"/>
      <c r="Q2" s="5"/>
      <c r="R2" s="5"/>
      <c r="S2" s="74"/>
      <c r="T2" s="74"/>
      <c r="U2" s="74"/>
      <c r="V2" s="74"/>
      <c r="W2" s="74"/>
      <c r="X2" s="74" t="s">
        <v>58</v>
      </c>
      <c r="AF2" s="3"/>
      <c r="AG2" s="3"/>
      <c r="AH2" s="3"/>
      <c r="AI2" s="3"/>
      <c r="AJ2" s="3"/>
    </row>
    <row r="3" spans="1:36" ht="32.25" customHeight="1" x14ac:dyDescent="0.25">
      <c r="A3" s="183" t="s">
        <v>3</v>
      </c>
      <c r="B3" s="120" t="s">
        <v>7</v>
      </c>
      <c r="C3" s="184" t="s">
        <v>49</v>
      </c>
      <c r="D3" s="38" t="s">
        <v>2</v>
      </c>
      <c r="E3" s="185" t="s">
        <v>13</v>
      </c>
      <c r="F3" s="120" t="s">
        <v>38</v>
      </c>
      <c r="G3" s="38" t="s">
        <v>1</v>
      </c>
      <c r="H3" s="186" t="s">
        <v>11</v>
      </c>
      <c r="I3" s="205" t="s">
        <v>12</v>
      </c>
      <c r="J3" s="133" t="s">
        <v>55</v>
      </c>
      <c r="L3" s="211" t="s">
        <v>93</v>
      </c>
      <c r="N3" s="166"/>
      <c r="O3" s="166"/>
      <c r="P3" s="166"/>
      <c r="Q3" s="166"/>
      <c r="R3" s="166"/>
      <c r="S3" s="69"/>
      <c r="T3" s="69"/>
      <c r="U3" s="69"/>
      <c r="V3" s="69"/>
      <c r="W3" s="69"/>
      <c r="X3" s="74" t="s">
        <v>59</v>
      </c>
    </row>
    <row r="4" spans="1:36" ht="14.25" customHeight="1" thickBot="1" x14ac:dyDescent="0.3">
      <c r="A4" s="97">
        <v>1</v>
      </c>
      <c r="B4" s="95" t="s">
        <v>8</v>
      </c>
      <c r="C4" s="96">
        <f ca="1">H6-1</f>
        <v>42338</v>
      </c>
      <c r="D4" s="26">
        <f ca="1">C4-90</f>
        <v>42248</v>
      </c>
      <c r="E4" s="195">
        <f ca="1">C4+A174</f>
        <v>42343</v>
      </c>
      <c r="F4" s="97"/>
      <c r="G4" s="31">
        <f>SUM(W10:W49)</f>
        <v>0</v>
      </c>
      <c r="H4" s="121">
        <f>90-G4</f>
        <v>90</v>
      </c>
      <c r="I4" s="187" t="str">
        <f>IF(H4=0,"Complete","Not Complete Yet")</f>
        <v>Not Complete Yet</v>
      </c>
      <c r="J4" s="118">
        <f ca="1">C4</f>
        <v>42338</v>
      </c>
      <c r="L4" s="211" t="s">
        <v>94</v>
      </c>
      <c r="N4" s="166"/>
      <c r="O4" s="166"/>
      <c r="P4" s="166"/>
      <c r="Q4" s="166"/>
      <c r="R4" s="166"/>
      <c r="S4" s="69"/>
      <c r="T4" s="69"/>
      <c r="U4" s="69"/>
      <c r="V4" s="69"/>
      <c r="W4" s="69"/>
      <c r="X4" s="74" t="s">
        <v>60</v>
      </c>
    </row>
    <row r="5" spans="1:36" ht="6.75" customHeight="1" x14ac:dyDescent="0.25">
      <c r="B5" s="68">
        <f>IF(B4="Male",1,2)</f>
        <v>1</v>
      </c>
      <c r="L5" s="211" t="s">
        <v>95</v>
      </c>
      <c r="N5" s="166"/>
      <c r="O5" s="166"/>
      <c r="P5" s="166"/>
      <c r="Q5" s="166"/>
      <c r="R5" s="166"/>
      <c r="S5" s="69"/>
      <c r="T5" s="69"/>
      <c r="U5" s="69"/>
      <c r="V5" s="69"/>
      <c r="W5" s="69"/>
      <c r="X5" s="68" t="s">
        <v>61</v>
      </c>
    </row>
    <row r="6" spans="1:36" ht="19.5" customHeight="1" thickBot="1" x14ac:dyDescent="0.25">
      <c r="A6" s="232" t="s">
        <v>17</v>
      </c>
      <c r="B6" s="232"/>
      <c r="C6" s="232"/>
      <c r="D6" s="232"/>
      <c r="E6" s="232"/>
      <c r="F6" s="232"/>
      <c r="G6" s="232"/>
      <c r="H6" s="138">
        <f ca="1">TODAY()</f>
        <v>42339</v>
      </c>
      <c r="I6" s="122" t="s">
        <v>56</v>
      </c>
      <c r="J6" s="209" t="s">
        <v>91</v>
      </c>
      <c r="L6" s="212" t="s">
        <v>96</v>
      </c>
      <c r="N6" s="166"/>
      <c r="O6" s="166"/>
      <c r="P6" s="166"/>
      <c r="Q6" s="166"/>
      <c r="R6" s="166"/>
      <c r="S6" s="69"/>
      <c r="T6" s="69"/>
      <c r="U6" s="69"/>
      <c r="V6" s="69"/>
      <c r="W6" s="69"/>
      <c r="X6" s="196" t="s">
        <v>62</v>
      </c>
    </row>
    <row r="7" spans="1:36" s="30" customFormat="1" ht="21" customHeight="1" thickBot="1" x14ac:dyDescent="0.3">
      <c r="A7" s="135" t="s">
        <v>41</v>
      </c>
      <c r="B7" s="135" t="s">
        <v>42</v>
      </c>
      <c r="C7" s="136" t="s">
        <v>43</v>
      </c>
      <c r="D7" s="135" t="s">
        <v>44</v>
      </c>
      <c r="E7" s="136" t="s">
        <v>45</v>
      </c>
      <c r="F7" s="135" t="s">
        <v>46</v>
      </c>
      <c r="G7" s="137" t="s">
        <v>47</v>
      </c>
      <c r="H7" s="87"/>
      <c r="I7" s="34"/>
      <c r="J7" s="210"/>
      <c r="N7" s="167"/>
      <c r="O7" s="167"/>
      <c r="P7" s="167"/>
      <c r="Q7" s="167"/>
      <c r="R7" s="167"/>
      <c r="S7" s="197"/>
      <c r="T7" s="197"/>
      <c r="U7" s="197"/>
      <c r="V7" s="197"/>
      <c r="W7" s="197"/>
      <c r="X7" s="74" t="s">
        <v>63</v>
      </c>
    </row>
    <row r="8" spans="1:36" ht="20.25" customHeight="1" x14ac:dyDescent="0.2">
      <c r="A8" s="123">
        <f t="shared" ref="A8:F8" ca="1" si="0">B8-1</f>
        <v>42246</v>
      </c>
      <c r="B8" s="123">
        <f t="shared" ca="1" si="0"/>
        <v>42247</v>
      </c>
      <c r="C8" s="124">
        <f t="shared" ca="1" si="0"/>
        <v>42248</v>
      </c>
      <c r="D8" s="123">
        <f t="shared" ca="1" si="0"/>
        <v>42249</v>
      </c>
      <c r="E8" s="123">
        <f t="shared" ca="1" si="0"/>
        <v>42250</v>
      </c>
      <c r="F8" s="123">
        <f t="shared" ca="1" si="0"/>
        <v>42251</v>
      </c>
      <c r="G8" s="125">
        <f ca="1">A11-1</f>
        <v>42252</v>
      </c>
      <c r="H8" s="233" t="s">
        <v>48</v>
      </c>
      <c r="I8" s="234"/>
      <c r="J8" s="234"/>
      <c r="N8" s="166"/>
      <c r="O8" s="166"/>
      <c r="P8" s="166"/>
      <c r="Q8" s="166"/>
      <c r="R8" s="166"/>
      <c r="S8" s="198" t="s">
        <v>71</v>
      </c>
      <c r="T8" s="92" t="s">
        <v>14</v>
      </c>
      <c r="U8" s="92"/>
      <c r="V8" s="92" t="s">
        <v>72</v>
      </c>
      <c r="W8" s="92" t="s">
        <v>0</v>
      </c>
      <c r="X8" s="74" t="s">
        <v>64</v>
      </c>
    </row>
    <row r="9" spans="1:36" ht="12.75" customHeight="1" x14ac:dyDescent="0.2">
      <c r="A9" s="126"/>
      <c r="B9" s="127"/>
      <c r="C9" s="128"/>
      <c r="D9" s="127"/>
      <c r="E9" s="129"/>
      <c r="F9" s="126"/>
      <c r="G9" s="126"/>
      <c r="H9" s="84"/>
      <c r="N9" s="166"/>
      <c r="O9" s="166"/>
      <c r="P9" s="166"/>
      <c r="Q9" s="166"/>
      <c r="R9" s="166"/>
      <c r="S9" s="69"/>
      <c r="T9" s="69"/>
      <c r="U9" s="69"/>
      <c r="V9" s="69"/>
      <c r="W9" s="69"/>
      <c r="X9" s="74" t="s">
        <v>65</v>
      </c>
    </row>
    <row r="10" spans="1:36" ht="39.75" customHeight="1" x14ac:dyDescent="0.2">
      <c r="A10" s="40"/>
      <c r="B10" s="40"/>
      <c r="C10" s="40"/>
      <c r="D10" s="40"/>
      <c r="E10" s="40"/>
      <c r="F10" s="40"/>
      <c r="G10" s="82"/>
      <c r="H10" s="84"/>
      <c r="N10" s="166"/>
      <c r="O10" s="166"/>
      <c r="P10" s="166"/>
      <c r="Q10" s="166"/>
      <c r="R10" s="166"/>
      <c r="S10" s="70">
        <f>SUM(A10:G10)</f>
        <v>0</v>
      </c>
      <c r="T10" s="70">
        <f>COUNTIF(A10:G10,"0")</f>
        <v>0</v>
      </c>
      <c r="U10" s="71"/>
      <c r="V10" s="71">
        <f>COUNTIF(A10:G10,"&gt;0")</f>
        <v>0</v>
      </c>
      <c r="W10" s="72">
        <f>T10+V10</f>
        <v>0</v>
      </c>
      <c r="X10" s="74" t="s">
        <v>66</v>
      </c>
    </row>
    <row r="11" spans="1:36" ht="20.25" customHeight="1" x14ac:dyDescent="0.2">
      <c r="A11" s="131">
        <f t="shared" ref="A11:F11" ca="1" si="1">B11-1</f>
        <v>42253</v>
      </c>
      <c r="B11" s="131">
        <f t="shared" ca="1" si="1"/>
        <v>42254</v>
      </c>
      <c r="C11" s="131">
        <f t="shared" ca="1" si="1"/>
        <v>42255</v>
      </c>
      <c r="D11" s="131">
        <f t="shared" ca="1" si="1"/>
        <v>42256</v>
      </c>
      <c r="E11" s="131">
        <f t="shared" ca="1" si="1"/>
        <v>42257</v>
      </c>
      <c r="F11" s="131">
        <f t="shared" ca="1" si="1"/>
        <v>42258</v>
      </c>
      <c r="G11" s="140">
        <f ca="1">A14-1</f>
        <v>42259</v>
      </c>
      <c r="H11" s="83"/>
      <c r="N11" s="166"/>
      <c r="O11" s="166"/>
      <c r="P11" s="168"/>
      <c r="Q11" s="168"/>
      <c r="R11" s="168"/>
      <c r="S11" s="69"/>
      <c r="T11" s="69"/>
      <c r="U11" s="93"/>
      <c r="V11" s="93"/>
      <c r="W11" s="93"/>
      <c r="X11" s="74" t="s">
        <v>67</v>
      </c>
    </row>
    <row r="12" spans="1:36" ht="12.75" customHeight="1" x14ac:dyDescent="0.2">
      <c r="A12" s="126"/>
      <c r="B12" s="127"/>
      <c r="C12" s="128"/>
      <c r="D12" s="127"/>
      <c r="E12" s="129"/>
      <c r="F12" s="126"/>
      <c r="G12" s="126"/>
      <c r="H12" s="84"/>
      <c r="N12" s="166"/>
      <c r="O12" s="166"/>
      <c r="P12" s="166"/>
      <c r="Q12" s="166"/>
      <c r="R12" s="166"/>
      <c r="S12" s="69"/>
      <c r="T12" s="69"/>
      <c r="U12" s="71"/>
      <c r="V12" s="71"/>
      <c r="W12" s="69"/>
      <c r="X12" s="74" t="s">
        <v>68</v>
      </c>
    </row>
    <row r="13" spans="1:36" ht="39.75" customHeight="1" x14ac:dyDescent="0.2">
      <c r="A13" s="40"/>
      <c r="B13" s="40"/>
      <c r="C13" s="40"/>
      <c r="D13" s="40"/>
      <c r="E13" s="40"/>
      <c r="F13" s="40"/>
      <c r="G13" s="82"/>
      <c r="H13" s="84"/>
      <c r="N13" s="166"/>
      <c r="O13" s="166"/>
      <c r="P13" s="166"/>
      <c r="Q13" s="166"/>
      <c r="R13" s="166"/>
      <c r="S13" s="70">
        <f>SUM(A13:G13)</f>
        <v>0</v>
      </c>
      <c r="T13" s="70">
        <f>COUNTIF(A13:G13,"0")</f>
        <v>0</v>
      </c>
      <c r="U13" s="71"/>
      <c r="V13" s="71">
        <f>COUNTIF(A13:G13,"&gt;0")</f>
        <v>0</v>
      </c>
      <c r="W13" s="72">
        <f>T13+V13</f>
        <v>0</v>
      </c>
      <c r="X13" s="199" t="s">
        <v>69</v>
      </c>
    </row>
    <row r="14" spans="1:36" ht="20.25" customHeight="1" x14ac:dyDescent="0.2">
      <c r="A14" s="131">
        <f t="shared" ref="A14:F14" ca="1" si="2">B14-1</f>
        <v>42260</v>
      </c>
      <c r="B14" s="131">
        <f t="shared" ca="1" si="2"/>
        <v>42261</v>
      </c>
      <c r="C14" s="131">
        <f t="shared" ca="1" si="2"/>
        <v>42262</v>
      </c>
      <c r="D14" s="131">
        <f t="shared" ca="1" si="2"/>
        <v>42263</v>
      </c>
      <c r="E14" s="134">
        <f t="shared" ca="1" si="2"/>
        <v>42264</v>
      </c>
      <c r="F14" s="131">
        <f t="shared" ca="1" si="2"/>
        <v>42265</v>
      </c>
      <c r="G14" s="140">
        <f ca="1">A17-1</f>
        <v>42266</v>
      </c>
      <c r="H14" s="83"/>
      <c r="N14" s="166"/>
      <c r="O14" s="166"/>
      <c r="P14" s="166"/>
      <c r="Q14" s="166"/>
      <c r="R14" s="166"/>
      <c r="S14" s="92"/>
      <c r="T14" s="92"/>
      <c r="U14" s="71"/>
      <c r="V14" s="71"/>
      <c r="W14" s="93"/>
      <c r="X14" s="74" t="s">
        <v>70</v>
      </c>
    </row>
    <row r="15" spans="1:36" ht="12.75" customHeight="1" x14ac:dyDescent="0.2">
      <c r="A15" s="126"/>
      <c r="B15" s="129"/>
      <c r="C15" s="128"/>
      <c r="D15" s="127"/>
      <c r="E15" s="129"/>
      <c r="F15" s="127"/>
      <c r="G15" s="126"/>
      <c r="H15" s="84"/>
      <c r="N15" s="166"/>
      <c r="O15" s="166"/>
      <c r="P15" s="166"/>
      <c r="Q15" s="166"/>
      <c r="R15" s="166"/>
      <c r="S15" s="69"/>
      <c r="T15" s="69"/>
      <c r="U15" s="93"/>
      <c r="V15" s="93"/>
      <c r="W15" s="69"/>
      <c r="X15" s="69" t="s">
        <v>79</v>
      </c>
    </row>
    <row r="16" spans="1:36" ht="39.75" customHeight="1" x14ac:dyDescent="0.2">
      <c r="A16" s="40"/>
      <c r="B16" s="40"/>
      <c r="C16" s="40"/>
      <c r="D16" s="40"/>
      <c r="E16" s="40"/>
      <c r="F16" s="40"/>
      <c r="G16" s="82"/>
      <c r="H16" s="84"/>
      <c r="N16" s="166"/>
      <c r="O16" s="166"/>
      <c r="P16" s="166"/>
      <c r="Q16" s="166"/>
      <c r="R16" s="166"/>
      <c r="S16" s="70">
        <f>SUM(A16:G16)</f>
        <v>0</v>
      </c>
      <c r="T16" s="70">
        <f>COUNTIF(A16:G16,"0")</f>
        <v>0</v>
      </c>
      <c r="U16" s="71"/>
      <c r="V16" s="71">
        <f>COUNTIF(A16:G16,"&gt;0")</f>
        <v>0</v>
      </c>
      <c r="W16" s="72">
        <f>T16+V16</f>
        <v>0</v>
      </c>
      <c r="X16" s="88"/>
    </row>
    <row r="17" spans="1:24" ht="20.25" customHeight="1" x14ac:dyDescent="0.2">
      <c r="A17" s="131">
        <f t="shared" ref="A17:F17" ca="1" si="3">B17-1</f>
        <v>42267</v>
      </c>
      <c r="B17" s="131">
        <f t="shared" ca="1" si="3"/>
        <v>42268</v>
      </c>
      <c r="C17" s="131">
        <f t="shared" ca="1" si="3"/>
        <v>42269</v>
      </c>
      <c r="D17" s="131">
        <f t="shared" ca="1" si="3"/>
        <v>42270</v>
      </c>
      <c r="E17" s="131">
        <f t="shared" ca="1" si="3"/>
        <v>42271</v>
      </c>
      <c r="F17" s="131">
        <f t="shared" ca="1" si="3"/>
        <v>42272</v>
      </c>
      <c r="G17" s="140">
        <f ca="1">A20-1</f>
        <v>42273</v>
      </c>
      <c r="H17" s="83"/>
      <c r="N17" s="166"/>
      <c r="O17" s="166"/>
      <c r="P17" s="166"/>
      <c r="Q17" s="166"/>
      <c r="R17" s="166"/>
      <c r="S17" s="69"/>
      <c r="T17" s="92"/>
      <c r="U17" s="93"/>
      <c r="V17" s="93"/>
      <c r="W17" s="93"/>
      <c r="X17" s="88"/>
    </row>
    <row r="18" spans="1:24" ht="11.25" customHeight="1" x14ac:dyDescent="0.2">
      <c r="A18" s="129"/>
      <c r="B18" s="129"/>
      <c r="C18" s="128"/>
      <c r="D18" s="127"/>
      <c r="E18" s="129"/>
      <c r="F18" s="127"/>
      <c r="G18" s="126"/>
      <c r="H18" s="83"/>
      <c r="N18" s="166"/>
      <c r="O18" s="166"/>
      <c r="P18" s="166"/>
      <c r="Q18" s="166"/>
      <c r="R18" s="166"/>
      <c r="S18" s="69"/>
      <c r="T18" s="69"/>
      <c r="U18" s="71"/>
      <c r="V18" s="71"/>
      <c r="W18" s="72"/>
      <c r="X18" s="88"/>
    </row>
    <row r="19" spans="1:24" ht="39.75" customHeight="1" x14ac:dyDescent="0.2">
      <c r="A19" s="40"/>
      <c r="B19" s="40"/>
      <c r="C19" s="40"/>
      <c r="D19" s="40"/>
      <c r="E19" s="40"/>
      <c r="F19" s="40"/>
      <c r="G19" s="82"/>
      <c r="H19" s="83"/>
      <c r="N19" s="166"/>
      <c r="O19" s="166"/>
      <c r="P19" s="166"/>
      <c r="Q19" s="166"/>
      <c r="R19" s="166"/>
      <c r="S19" s="70">
        <f>SUM(A19:G19)</f>
        <v>0</v>
      </c>
      <c r="T19" s="70">
        <f>COUNTIF(A19:G19,"0")</f>
        <v>0</v>
      </c>
      <c r="U19" s="71"/>
      <c r="V19" s="71">
        <f>COUNTIF(A19:G19,"&gt;0")</f>
        <v>0</v>
      </c>
      <c r="W19" s="72">
        <f>T19+V19</f>
        <v>0</v>
      </c>
      <c r="X19" s="69"/>
    </row>
    <row r="20" spans="1:24" ht="19.5" customHeight="1" x14ac:dyDescent="0.2">
      <c r="A20" s="131">
        <f t="shared" ref="A20:F20" ca="1" si="4">B20-1</f>
        <v>42274</v>
      </c>
      <c r="B20" s="131">
        <f t="shared" ca="1" si="4"/>
        <v>42275</v>
      </c>
      <c r="C20" s="131">
        <f t="shared" ca="1" si="4"/>
        <v>42276</v>
      </c>
      <c r="D20" s="131">
        <f t="shared" ca="1" si="4"/>
        <v>42277</v>
      </c>
      <c r="E20" s="131">
        <f t="shared" ca="1" si="4"/>
        <v>42278</v>
      </c>
      <c r="F20" s="131">
        <f t="shared" ca="1" si="4"/>
        <v>42279</v>
      </c>
      <c r="G20" s="140">
        <f ca="1">A23-1</f>
        <v>42280</v>
      </c>
      <c r="H20" s="83"/>
      <c r="N20" s="166"/>
      <c r="O20" s="166"/>
      <c r="P20" s="166"/>
      <c r="Q20" s="166"/>
      <c r="R20" s="166"/>
      <c r="S20" s="92"/>
      <c r="T20" s="92"/>
      <c r="U20" s="71"/>
      <c r="V20" s="71"/>
      <c r="W20" s="72"/>
      <c r="X20" s="69"/>
    </row>
    <row r="21" spans="1:24" ht="12" customHeight="1" x14ac:dyDescent="0.2">
      <c r="A21" s="129"/>
      <c r="B21" s="129"/>
      <c r="C21" s="128"/>
      <c r="D21" s="127"/>
      <c r="E21" s="129"/>
      <c r="F21" s="127"/>
      <c r="G21" s="126"/>
      <c r="H21" s="83"/>
      <c r="N21" s="166"/>
      <c r="O21" s="166"/>
      <c r="P21" s="166"/>
      <c r="Q21" s="166"/>
      <c r="R21" s="166"/>
      <c r="S21" s="69"/>
      <c r="T21" s="69"/>
      <c r="U21" s="69"/>
      <c r="V21" s="69"/>
      <c r="W21" s="93"/>
      <c r="X21" s="69"/>
    </row>
    <row r="22" spans="1:24" ht="39.75" customHeight="1" x14ac:dyDescent="0.2">
      <c r="A22" s="40"/>
      <c r="B22" s="40"/>
      <c r="C22" s="40"/>
      <c r="D22" s="40"/>
      <c r="E22" s="40"/>
      <c r="F22" s="40"/>
      <c r="G22" s="82"/>
      <c r="H22" s="83"/>
      <c r="N22" s="166"/>
      <c r="O22" s="166"/>
      <c r="P22" s="166"/>
      <c r="Q22" s="166"/>
      <c r="R22" s="166"/>
      <c r="S22" s="70">
        <f>SUM(A22:G22)</f>
        <v>0</v>
      </c>
      <c r="T22" s="70">
        <f>COUNTIF(A22:G22,"0")</f>
        <v>0</v>
      </c>
      <c r="U22" s="71"/>
      <c r="V22" s="71">
        <f>COUNTIF(A22:G22,"&gt;0")</f>
        <v>0</v>
      </c>
      <c r="W22" s="72">
        <f>T22+V22</f>
        <v>0</v>
      </c>
      <c r="X22" s="69"/>
    </row>
    <row r="23" spans="1:24" ht="19.5" customHeight="1" x14ac:dyDescent="0.2">
      <c r="A23" s="131">
        <f t="shared" ref="A23:F23" ca="1" si="5">B23-1</f>
        <v>42281</v>
      </c>
      <c r="B23" s="131">
        <f t="shared" ca="1" si="5"/>
        <v>42282</v>
      </c>
      <c r="C23" s="131">
        <f t="shared" ca="1" si="5"/>
        <v>42283</v>
      </c>
      <c r="D23" s="131">
        <f t="shared" ca="1" si="5"/>
        <v>42284</v>
      </c>
      <c r="E23" s="131">
        <f t="shared" ca="1" si="5"/>
        <v>42285</v>
      </c>
      <c r="F23" s="131">
        <f t="shared" ca="1" si="5"/>
        <v>42286</v>
      </c>
      <c r="G23" s="140">
        <f ca="1">A26-1</f>
        <v>42287</v>
      </c>
      <c r="H23" s="83"/>
      <c r="N23" s="166"/>
      <c r="O23" s="166"/>
      <c r="P23" s="166"/>
      <c r="Q23" s="166"/>
      <c r="R23" s="166"/>
      <c r="S23" s="69"/>
      <c r="T23" s="92"/>
      <c r="U23" s="69"/>
      <c r="V23" s="69"/>
      <c r="W23" s="69"/>
      <c r="X23" s="69"/>
    </row>
    <row r="24" spans="1:24" ht="12" customHeight="1" x14ac:dyDescent="0.2">
      <c r="A24" s="129"/>
      <c r="B24" s="129"/>
      <c r="C24" s="128"/>
      <c r="D24" s="127"/>
      <c r="E24" s="129"/>
      <c r="F24" s="127"/>
      <c r="G24" s="126"/>
      <c r="H24" s="83"/>
      <c r="N24" s="166"/>
      <c r="O24" s="166"/>
      <c r="P24" s="166"/>
      <c r="Q24" s="166"/>
      <c r="R24" s="166"/>
      <c r="S24" s="69"/>
      <c r="T24" s="69"/>
      <c r="U24" s="69"/>
      <c r="V24" s="69"/>
      <c r="W24" s="69"/>
      <c r="X24" s="69"/>
    </row>
    <row r="25" spans="1:24" ht="39.75" customHeight="1" x14ac:dyDescent="0.2">
      <c r="A25" s="40"/>
      <c r="B25" s="40"/>
      <c r="C25" s="40"/>
      <c r="D25" s="40"/>
      <c r="E25" s="40"/>
      <c r="F25" s="40"/>
      <c r="G25" s="82"/>
      <c r="H25" s="83"/>
      <c r="N25" s="166"/>
      <c r="O25" s="166"/>
      <c r="P25" s="166"/>
      <c r="Q25" s="166"/>
      <c r="R25" s="166"/>
      <c r="S25" s="70">
        <f>SUM(A25:G25)</f>
        <v>0</v>
      </c>
      <c r="T25" s="70">
        <f>COUNTIF(A25:G25,"0")</f>
        <v>0</v>
      </c>
      <c r="U25" s="71"/>
      <c r="V25" s="71">
        <f>COUNTIF(A25:G25,"&gt;0")</f>
        <v>0</v>
      </c>
      <c r="W25" s="72">
        <f>T25+V25</f>
        <v>0</v>
      </c>
      <c r="X25" s="69"/>
    </row>
    <row r="26" spans="1:24" ht="20.25" customHeight="1" x14ac:dyDescent="0.2">
      <c r="A26" s="131">
        <f t="shared" ref="A26:F26" ca="1" si="6">B26-1</f>
        <v>42288</v>
      </c>
      <c r="B26" s="131">
        <f t="shared" ca="1" si="6"/>
        <v>42289</v>
      </c>
      <c r="C26" s="131">
        <f t="shared" ca="1" si="6"/>
        <v>42290</v>
      </c>
      <c r="D26" s="131">
        <f t="shared" ca="1" si="6"/>
        <v>42291</v>
      </c>
      <c r="E26" s="131">
        <f t="shared" ca="1" si="6"/>
        <v>42292</v>
      </c>
      <c r="F26" s="131">
        <f t="shared" ca="1" si="6"/>
        <v>42293</v>
      </c>
      <c r="G26" s="140">
        <f ca="1">A29-1</f>
        <v>42294</v>
      </c>
      <c r="H26" s="83"/>
      <c r="N26" s="166"/>
      <c r="O26" s="166"/>
      <c r="P26" s="166"/>
      <c r="Q26" s="166"/>
      <c r="R26" s="166"/>
      <c r="S26" s="69"/>
      <c r="T26" s="69"/>
      <c r="U26" s="69"/>
      <c r="V26" s="69"/>
      <c r="W26" s="69"/>
      <c r="X26" s="69"/>
    </row>
    <row r="27" spans="1:24" ht="12" customHeight="1" x14ac:dyDescent="0.2">
      <c r="A27" s="129"/>
      <c r="B27" s="129"/>
      <c r="C27" s="128"/>
      <c r="D27" s="127"/>
      <c r="E27" s="129"/>
      <c r="F27" s="127"/>
      <c r="G27" s="126"/>
      <c r="H27" s="83"/>
      <c r="J27" s="69">
        <v>1</v>
      </c>
      <c r="N27" s="166"/>
      <c r="O27" s="166"/>
      <c r="P27" s="166"/>
      <c r="Q27" s="166"/>
      <c r="R27" s="166"/>
      <c r="S27" s="69"/>
      <c r="T27" s="69"/>
      <c r="U27" s="69"/>
      <c r="V27" s="69"/>
      <c r="W27" s="69"/>
      <c r="X27" s="69"/>
    </row>
    <row r="28" spans="1:24" ht="39.75" customHeight="1" x14ac:dyDescent="0.2">
      <c r="A28" s="40"/>
      <c r="B28" s="40"/>
      <c r="C28" s="40"/>
      <c r="D28" s="40"/>
      <c r="E28" s="40"/>
      <c r="F28" s="40"/>
      <c r="G28" s="82"/>
      <c r="H28" s="83"/>
      <c r="J28" s="69">
        <v>2</v>
      </c>
      <c r="N28" s="166"/>
      <c r="O28" s="166"/>
      <c r="P28" s="166"/>
      <c r="Q28" s="166"/>
      <c r="R28" s="166"/>
      <c r="S28" s="70">
        <f>SUM(A28:G28)</f>
        <v>0</v>
      </c>
      <c r="T28" s="70">
        <f>COUNTIF(A28:G28,"0")</f>
        <v>0</v>
      </c>
      <c r="U28" s="71"/>
      <c r="V28" s="71">
        <f>COUNTIF(A28:G28,"&gt;0")</f>
        <v>0</v>
      </c>
      <c r="W28" s="72">
        <f>T28+V28</f>
        <v>0</v>
      </c>
      <c r="X28" s="69"/>
    </row>
    <row r="29" spans="1:24" ht="19.5" customHeight="1" x14ac:dyDescent="0.2">
      <c r="A29" s="131">
        <f t="shared" ref="A29:F29" ca="1" si="7">B29-1</f>
        <v>42295</v>
      </c>
      <c r="B29" s="131">
        <f t="shared" ca="1" si="7"/>
        <v>42296</v>
      </c>
      <c r="C29" s="134">
        <f t="shared" ca="1" si="7"/>
        <v>42297</v>
      </c>
      <c r="D29" s="131">
        <f t="shared" ca="1" si="7"/>
        <v>42298</v>
      </c>
      <c r="E29" s="131">
        <f t="shared" ca="1" si="7"/>
        <v>42299</v>
      </c>
      <c r="F29" s="131">
        <f t="shared" ca="1" si="7"/>
        <v>42300</v>
      </c>
      <c r="G29" s="140">
        <f ca="1">A32-1</f>
        <v>42301</v>
      </c>
      <c r="H29" s="83"/>
      <c r="J29" s="69">
        <v>3</v>
      </c>
      <c r="N29" s="166"/>
      <c r="O29" s="166"/>
      <c r="P29" s="166"/>
      <c r="Q29" s="166"/>
      <c r="R29" s="166"/>
      <c r="S29" s="69"/>
      <c r="T29" s="69"/>
      <c r="U29" s="69"/>
      <c r="V29" s="69"/>
      <c r="W29" s="69"/>
      <c r="X29" s="69"/>
    </row>
    <row r="30" spans="1:24" ht="11.25" customHeight="1" x14ac:dyDescent="0.2">
      <c r="A30" s="129"/>
      <c r="B30" s="129"/>
      <c r="C30" s="128"/>
      <c r="D30" s="127"/>
      <c r="E30" s="129"/>
      <c r="F30" s="127"/>
      <c r="G30" s="126"/>
      <c r="H30" s="83"/>
      <c r="N30" s="166"/>
      <c r="O30" s="166"/>
      <c r="P30" s="166"/>
      <c r="Q30" s="166"/>
      <c r="R30" s="166"/>
      <c r="S30" s="69"/>
      <c r="T30" s="69"/>
      <c r="U30" s="69"/>
      <c r="V30" s="69"/>
      <c r="W30" s="69"/>
      <c r="X30" s="69"/>
    </row>
    <row r="31" spans="1:24" ht="39.75" customHeight="1" x14ac:dyDescent="0.2">
      <c r="A31" s="40"/>
      <c r="B31" s="40"/>
      <c r="C31" s="40"/>
      <c r="D31" s="40"/>
      <c r="E31" s="40"/>
      <c r="F31" s="40"/>
      <c r="G31" s="82"/>
      <c r="H31" s="83"/>
      <c r="N31" s="166"/>
      <c r="O31" s="166"/>
      <c r="P31" s="166"/>
      <c r="Q31" s="166"/>
      <c r="R31" s="166"/>
      <c r="S31" s="70">
        <f>SUM(A31:G31)</f>
        <v>0</v>
      </c>
      <c r="T31" s="70">
        <f>COUNTIF(A31:G31,"0")</f>
        <v>0</v>
      </c>
      <c r="U31" s="71"/>
      <c r="V31" s="71">
        <f>COUNTIF(A31:G31,"&gt;0")</f>
        <v>0</v>
      </c>
      <c r="W31" s="72">
        <f>T31+V31</f>
        <v>0</v>
      </c>
      <c r="X31" s="69"/>
    </row>
    <row r="32" spans="1:24" ht="19.5" customHeight="1" x14ac:dyDescent="0.2">
      <c r="A32" s="131">
        <f t="shared" ref="A32:F32" ca="1" si="8">B32-1</f>
        <v>42302</v>
      </c>
      <c r="B32" s="131">
        <f t="shared" ca="1" si="8"/>
        <v>42303</v>
      </c>
      <c r="C32" s="134">
        <f t="shared" ca="1" si="8"/>
        <v>42304</v>
      </c>
      <c r="D32" s="131">
        <f t="shared" ca="1" si="8"/>
        <v>42305</v>
      </c>
      <c r="E32" s="131">
        <f t="shared" ca="1" si="8"/>
        <v>42306</v>
      </c>
      <c r="F32" s="131">
        <f t="shared" ca="1" si="8"/>
        <v>42307</v>
      </c>
      <c r="G32" s="140">
        <f ca="1">A35-1</f>
        <v>42308</v>
      </c>
      <c r="H32" s="83"/>
      <c r="N32" s="166"/>
      <c r="O32" s="166"/>
      <c r="P32" s="166"/>
      <c r="Q32" s="166"/>
      <c r="R32" s="166"/>
      <c r="S32" s="69"/>
      <c r="T32" s="69"/>
      <c r="U32" s="69"/>
      <c r="V32" s="69"/>
      <c r="W32" s="69"/>
      <c r="X32" s="69"/>
    </row>
    <row r="33" spans="1:24" ht="12" customHeight="1" x14ac:dyDescent="0.2">
      <c r="A33" s="129"/>
      <c r="B33" s="129"/>
      <c r="C33" s="128"/>
      <c r="D33" s="127"/>
      <c r="E33" s="129"/>
      <c r="F33" s="127"/>
      <c r="G33" s="126"/>
      <c r="H33" s="83"/>
      <c r="N33" s="166"/>
      <c r="O33" s="166"/>
      <c r="P33" s="166"/>
      <c r="Q33" s="166"/>
      <c r="R33" s="166"/>
      <c r="S33" s="69"/>
      <c r="T33" s="69"/>
      <c r="U33" s="69"/>
      <c r="V33" s="69"/>
      <c r="W33" s="69"/>
      <c r="X33" s="69"/>
    </row>
    <row r="34" spans="1:24" ht="39.75" customHeight="1" x14ac:dyDescent="0.2">
      <c r="A34" s="40"/>
      <c r="B34" s="40"/>
      <c r="C34" s="40"/>
      <c r="D34" s="40"/>
      <c r="E34" s="40"/>
      <c r="F34" s="40"/>
      <c r="G34" s="82"/>
      <c r="H34" s="83"/>
      <c r="N34" s="166"/>
      <c r="O34" s="166"/>
      <c r="P34" s="166"/>
      <c r="Q34" s="166"/>
      <c r="R34" s="166"/>
      <c r="S34" s="70">
        <f>SUM(A34:G34)</f>
        <v>0</v>
      </c>
      <c r="T34" s="70">
        <f>COUNTIF(A34:G34,"0")</f>
        <v>0</v>
      </c>
      <c r="U34" s="71"/>
      <c r="V34" s="71">
        <f>COUNTIF(A34:G34,"&gt;0")</f>
        <v>0</v>
      </c>
      <c r="W34" s="72">
        <f>T34+V34</f>
        <v>0</v>
      </c>
      <c r="X34" s="69"/>
    </row>
    <row r="35" spans="1:24" ht="19.5" customHeight="1" x14ac:dyDescent="0.2">
      <c r="A35" s="131">
        <f t="shared" ref="A35:F35" ca="1" si="9">B35-1</f>
        <v>42309</v>
      </c>
      <c r="B35" s="131">
        <f t="shared" ca="1" si="9"/>
        <v>42310</v>
      </c>
      <c r="C35" s="131">
        <f t="shared" ca="1" si="9"/>
        <v>42311</v>
      </c>
      <c r="D35" s="131">
        <f t="shared" ca="1" si="9"/>
        <v>42312</v>
      </c>
      <c r="E35" s="131">
        <f t="shared" ca="1" si="9"/>
        <v>42313</v>
      </c>
      <c r="F35" s="131">
        <f t="shared" ca="1" si="9"/>
        <v>42314</v>
      </c>
      <c r="G35" s="140">
        <f ca="1">A38-1</f>
        <v>42315</v>
      </c>
      <c r="H35" s="83"/>
      <c r="N35" s="166"/>
      <c r="O35" s="166"/>
      <c r="P35" s="166"/>
      <c r="Q35" s="166"/>
      <c r="R35" s="166"/>
      <c r="S35" s="69"/>
      <c r="T35" s="69"/>
      <c r="U35" s="69"/>
      <c r="V35" s="69"/>
      <c r="W35" s="69"/>
      <c r="X35" s="69"/>
    </row>
    <row r="36" spans="1:24" ht="12" customHeight="1" x14ac:dyDescent="0.2">
      <c r="A36" s="129"/>
      <c r="B36" s="129"/>
      <c r="C36" s="126"/>
      <c r="D36" s="127"/>
      <c r="E36" s="129"/>
      <c r="F36" s="127"/>
      <c r="G36" s="126"/>
      <c r="H36" s="83"/>
      <c r="N36" s="166"/>
      <c r="O36" s="166"/>
      <c r="P36" s="166"/>
      <c r="Q36" s="166"/>
      <c r="R36" s="166"/>
      <c r="S36" s="69"/>
      <c r="T36" s="69"/>
      <c r="U36" s="69"/>
      <c r="V36" s="69"/>
      <c r="W36" s="69"/>
      <c r="X36" s="69"/>
    </row>
    <row r="37" spans="1:24" ht="39.75" customHeight="1" x14ac:dyDescent="0.2">
      <c r="A37" s="40"/>
      <c r="B37" s="40"/>
      <c r="C37" s="40"/>
      <c r="D37" s="40"/>
      <c r="E37" s="40"/>
      <c r="F37" s="40"/>
      <c r="G37" s="82"/>
      <c r="H37" s="83"/>
      <c r="N37" s="166"/>
      <c r="O37" s="166"/>
      <c r="P37" s="166"/>
      <c r="Q37" s="166"/>
      <c r="R37" s="166"/>
      <c r="S37" s="70">
        <f>SUM(A37:G37)</f>
        <v>0</v>
      </c>
      <c r="T37" s="70">
        <f>COUNTIF(A37:G37,"0")</f>
        <v>0</v>
      </c>
      <c r="U37" s="71"/>
      <c r="V37" s="71">
        <f>COUNTIF(A37:G37,"&gt;0")</f>
        <v>0</v>
      </c>
      <c r="W37" s="72">
        <f>T37+V37</f>
        <v>0</v>
      </c>
      <c r="X37" s="69"/>
    </row>
    <row r="38" spans="1:24" ht="18.75" customHeight="1" x14ac:dyDescent="0.2">
      <c r="A38" s="131">
        <f t="shared" ref="A38:F38" ca="1" si="10">B38-1</f>
        <v>42316</v>
      </c>
      <c r="B38" s="131">
        <f t="shared" ca="1" si="10"/>
        <v>42317</v>
      </c>
      <c r="C38" s="131">
        <f t="shared" ca="1" si="10"/>
        <v>42318</v>
      </c>
      <c r="D38" s="131">
        <f t="shared" ca="1" si="10"/>
        <v>42319</v>
      </c>
      <c r="E38" s="131">
        <f t="shared" ca="1" si="10"/>
        <v>42320</v>
      </c>
      <c r="F38" s="131">
        <f t="shared" ca="1" si="10"/>
        <v>42321</v>
      </c>
      <c r="G38" s="140">
        <f ca="1">A41-1</f>
        <v>42322</v>
      </c>
      <c r="H38" s="83"/>
      <c r="N38" s="166"/>
      <c r="O38" s="166"/>
      <c r="P38" s="166"/>
      <c r="Q38" s="166"/>
      <c r="R38" s="166"/>
      <c r="S38" s="69"/>
      <c r="T38" s="69"/>
      <c r="U38" s="69"/>
      <c r="V38" s="69"/>
      <c r="W38" s="69"/>
      <c r="X38" s="69"/>
    </row>
    <row r="39" spans="1:24" ht="12.75" customHeight="1" x14ac:dyDescent="0.2">
      <c r="A39" s="129"/>
      <c r="B39" s="129"/>
      <c r="C39" s="141"/>
      <c r="D39" s="127"/>
      <c r="E39" s="129"/>
      <c r="F39" s="127"/>
      <c r="G39" s="142"/>
      <c r="H39" s="83"/>
      <c r="N39" s="166"/>
      <c r="O39" s="166"/>
      <c r="P39" s="166"/>
      <c r="Q39" s="166"/>
      <c r="R39" s="166"/>
      <c r="S39" s="69"/>
      <c r="T39" s="69"/>
      <c r="U39" s="69"/>
      <c r="V39" s="69"/>
      <c r="W39" s="69"/>
      <c r="X39" s="69"/>
    </row>
    <row r="40" spans="1:24" ht="39.75" customHeight="1" x14ac:dyDescent="0.2">
      <c r="A40" s="40"/>
      <c r="B40" s="40"/>
      <c r="C40" s="40"/>
      <c r="D40" s="40"/>
      <c r="E40" s="40"/>
      <c r="F40" s="40"/>
      <c r="G40" s="82"/>
      <c r="H40" s="83"/>
      <c r="N40" s="166"/>
      <c r="O40" s="166"/>
      <c r="P40" s="166"/>
      <c r="Q40" s="166"/>
      <c r="R40" s="166"/>
      <c r="S40" s="70">
        <f>SUM(A40:G40)</f>
        <v>0</v>
      </c>
      <c r="T40" s="70">
        <f>COUNTIF(A40:G40,"0")</f>
        <v>0</v>
      </c>
      <c r="U40" s="71">
        <f>(IF('90'!B5=1,COUNTIF(A40:G40,"&gt;4"),COUNTIF(A40:G40,"&gt;=4")))</f>
        <v>0</v>
      </c>
      <c r="V40" s="71">
        <f>COUNTIF(A40:G40,"&gt;0")</f>
        <v>0</v>
      </c>
      <c r="W40" s="72">
        <f>T40+V40</f>
        <v>0</v>
      </c>
      <c r="X40" s="69"/>
    </row>
    <row r="41" spans="1:24" ht="20.25" customHeight="1" x14ac:dyDescent="0.2">
      <c r="A41" s="131">
        <f t="shared" ref="A41:F41" ca="1" si="11">B41-1</f>
        <v>42323</v>
      </c>
      <c r="B41" s="131">
        <f t="shared" ca="1" si="11"/>
        <v>42324</v>
      </c>
      <c r="C41" s="131">
        <f t="shared" ca="1" si="11"/>
        <v>42325</v>
      </c>
      <c r="D41" s="131">
        <f t="shared" ca="1" si="11"/>
        <v>42326</v>
      </c>
      <c r="E41" s="131">
        <f t="shared" ca="1" si="11"/>
        <v>42327</v>
      </c>
      <c r="F41" s="131">
        <f t="shared" ca="1" si="11"/>
        <v>42328</v>
      </c>
      <c r="G41" s="140">
        <f ca="1">A44-1</f>
        <v>42329</v>
      </c>
      <c r="H41" s="83"/>
      <c r="N41" s="88"/>
      <c r="S41" s="69"/>
      <c r="T41" s="69"/>
      <c r="U41" s="69"/>
      <c r="V41" s="69"/>
      <c r="W41" s="69"/>
      <c r="X41" s="69"/>
    </row>
    <row r="42" spans="1:24" ht="12.75" customHeight="1" x14ac:dyDescent="0.2">
      <c r="A42" s="143"/>
      <c r="B42" s="143"/>
      <c r="C42" s="144"/>
      <c r="D42" s="145"/>
      <c r="E42" s="143"/>
      <c r="F42" s="145"/>
      <c r="G42" s="146"/>
      <c r="H42" s="83"/>
      <c r="N42" s="88"/>
      <c r="S42" s="69"/>
      <c r="T42" s="69"/>
      <c r="U42" s="69"/>
      <c r="V42" s="69"/>
      <c r="W42" s="69"/>
      <c r="X42" s="69"/>
    </row>
    <row r="43" spans="1:24" ht="39.75" customHeight="1" x14ac:dyDescent="0.2">
      <c r="A43" s="40"/>
      <c r="B43" s="40"/>
      <c r="C43" s="40"/>
      <c r="D43" s="40"/>
      <c r="E43" s="40"/>
      <c r="F43" s="40"/>
      <c r="G43" s="82"/>
      <c r="H43" s="83"/>
      <c r="N43" s="88"/>
      <c r="S43" s="70">
        <f>SUM(A43:G43)</f>
        <v>0</v>
      </c>
      <c r="T43" s="70">
        <f>COUNTIF(A43:G43,"0")</f>
        <v>0</v>
      </c>
      <c r="U43" s="71">
        <f>(IF('90'!B5=1,COUNTIF(A43:G43,"&gt;4"),COUNTIF(A43:G43,"&gt;=4")))</f>
        <v>0</v>
      </c>
      <c r="V43" s="71">
        <f>COUNTIF(A43:G43,"&gt;0")</f>
        <v>0</v>
      </c>
      <c r="W43" s="72">
        <f>T43+V43</f>
        <v>0</v>
      </c>
      <c r="X43" s="69"/>
    </row>
    <row r="44" spans="1:24" ht="20.25" customHeight="1" x14ac:dyDescent="0.2">
      <c r="A44" s="131">
        <f t="shared" ref="A44:F44" ca="1" si="12">B44-1</f>
        <v>42330</v>
      </c>
      <c r="B44" s="131">
        <f t="shared" ca="1" si="12"/>
        <v>42331</v>
      </c>
      <c r="C44" s="131">
        <f t="shared" ca="1" si="12"/>
        <v>42332</v>
      </c>
      <c r="D44" s="131">
        <f t="shared" ca="1" si="12"/>
        <v>42333</v>
      </c>
      <c r="E44" s="131">
        <f t="shared" ca="1" si="12"/>
        <v>42334</v>
      </c>
      <c r="F44" s="131">
        <f t="shared" ca="1" si="12"/>
        <v>42335</v>
      </c>
      <c r="G44" s="140">
        <f ca="1">A47-1</f>
        <v>42336</v>
      </c>
      <c r="H44" s="83"/>
      <c r="N44" s="88"/>
      <c r="S44" s="69"/>
      <c r="T44" s="69"/>
      <c r="U44" s="69"/>
      <c r="V44" s="69"/>
      <c r="W44" s="69"/>
      <c r="X44" s="69"/>
    </row>
    <row r="45" spans="1:24" ht="12.75" customHeight="1" x14ac:dyDescent="0.2">
      <c r="A45" s="129"/>
      <c r="B45" s="129"/>
      <c r="C45" s="147"/>
      <c r="D45" s="128"/>
      <c r="E45" s="148"/>
      <c r="F45" s="127"/>
      <c r="G45" s="148"/>
      <c r="H45" s="83"/>
      <c r="N45" s="88"/>
      <c r="S45" s="69"/>
      <c r="T45" s="69"/>
      <c r="U45" s="69"/>
      <c r="V45" s="69"/>
      <c r="W45" s="69"/>
      <c r="X45" s="69"/>
    </row>
    <row r="46" spans="1:24" ht="39.75" customHeight="1" x14ac:dyDescent="0.2">
      <c r="A46" s="40"/>
      <c r="B46" s="40"/>
      <c r="C46" s="40"/>
      <c r="D46" s="40"/>
      <c r="E46" s="40"/>
      <c r="F46" s="40"/>
      <c r="G46" s="82"/>
      <c r="H46" s="83"/>
      <c r="N46" s="88"/>
      <c r="S46" s="70">
        <f>SUM(A46:G46)</f>
        <v>0</v>
      </c>
      <c r="T46" s="70">
        <f>COUNTIF(A46:G46,"0")</f>
        <v>0</v>
      </c>
      <c r="U46" s="71">
        <f>(IF('90'!B5=1,COUNTIF(A46:G46,"&gt;4"),COUNTIF(A46:G46,"&gt;=4")))</f>
        <v>0</v>
      </c>
      <c r="V46" s="71">
        <f>COUNTIF(A46:G46,"&gt;0")</f>
        <v>0</v>
      </c>
      <c r="W46" s="72">
        <f>T46+V46</f>
        <v>0</v>
      </c>
      <c r="X46" s="69"/>
    </row>
    <row r="47" spans="1:24" ht="20.25" customHeight="1" x14ac:dyDescent="0.2">
      <c r="A47" s="131">
        <f t="shared" ref="A47:F47" ca="1" si="13">B47-1</f>
        <v>42337</v>
      </c>
      <c r="B47" s="131">
        <f t="shared" ca="1" si="13"/>
        <v>42338</v>
      </c>
      <c r="C47" s="131">
        <f t="shared" ca="1" si="13"/>
        <v>42339</v>
      </c>
      <c r="D47" s="131">
        <f t="shared" ca="1" si="13"/>
        <v>42340</v>
      </c>
      <c r="E47" s="131">
        <f t="shared" ca="1" si="13"/>
        <v>42341</v>
      </c>
      <c r="F47" s="131">
        <f t="shared" ca="1" si="13"/>
        <v>42342</v>
      </c>
      <c r="G47" s="140">
        <f ca="1">E4</f>
        <v>42343</v>
      </c>
      <c r="H47" s="83"/>
      <c r="N47" s="69"/>
      <c r="S47" s="69"/>
      <c r="T47" s="69"/>
      <c r="U47" s="69"/>
      <c r="V47" s="69"/>
      <c r="W47" s="69"/>
      <c r="X47" s="69"/>
    </row>
    <row r="48" spans="1:24" ht="12.75" customHeight="1" x14ac:dyDescent="0.2">
      <c r="A48" s="129"/>
      <c r="B48" s="129"/>
      <c r="C48" s="147"/>
      <c r="D48" s="128"/>
      <c r="E48" s="148"/>
      <c r="F48" s="127"/>
      <c r="G48" s="148"/>
      <c r="H48" s="83"/>
      <c r="N48" s="69"/>
      <c r="S48" s="69"/>
      <c r="T48" s="69"/>
      <c r="U48" s="69"/>
      <c r="V48" s="69"/>
      <c r="W48" s="69"/>
      <c r="X48" s="69"/>
    </row>
    <row r="49" spans="1:24" ht="39.75" customHeight="1" thickBot="1" x14ac:dyDescent="0.25">
      <c r="A49" s="41"/>
      <c r="B49" s="41"/>
      <c r="C49" s="41"/>
      <c r="D49" s="41"/>
      <c r="E49" s="41"/>
      <c r="F49" s="41"/>
      <c r="G49" s="188"/>
      <c r="H49" s="42"/>
      <c r="N49" s="69"/>
      <c r="S49" s="70">
        <f>SUM(A49:G49)</f>
        <v>0</v>
      </c>
      <c r="T49" s="70">
        <f>COUNTIF(A49:G49,"0")</f>
        <v>0</v>
      </c>
      <c r="U49" s="71">
        <f>(IF('90'!B5=1,COUNTIF(A49:G49,"&gt;4"),COUNTIF(A49:G49,"&gt;=4")))</f>
        <v>0</v>
      </c>
      <c r="V49" s="71">
        <f>COUNTIF(A49:G49,"&gt;0")</f>
        <v>0</v>
      </c>
      <c r="W49" s="72">
        <f>T49+V49</f>
        <v>0</v>
      </c>
      <c r="X49" s="69"/>
    </row>
    <row r="50" spans="1:24" ht="23.25" customHeight="1" x14ac:dyDescent="0.25">
      <c r="A50" s="213" t="s">
        <v>97</v>
      </c>
      <c r="B50" s="214"/>
      <c r="C50" s="214"/>
      <c r="D50" s="214"/>
      <c r="E50" s="214"/>
      <c r="F50" s="214"/>
      <c r="G50" s="214"/>
      <c r="H50" s="215"/>
      <c r="N50" s="69"/>
      <c r="S50" s="70"/>
      <c r="T50" s="70"/>
      <c r="U50" s="71"/>
      <c r="V50" s="71"/>
      <c r="W50" s="72"/>
      <c r="X50" s="69"/>
    </row>
    <row r="51" spans="1:24" ht="24.75" customHeight="1" thickBot="1" x14ac:dyDescent="0.25">
      <c r="A51" s="216" t="s">
        <v>98</v>
      </c>
      <c r="B51" s="217"/>
      <c r="C51" s="217"/>
      <c r="D51" s="217"/>
      <c r="E51" s="217"/>
      <c r="F51" s="217"/>
      <c r="G51" s="217"/>
      <c r="H51" s="218"/>
      <c r="N51" s="69"/>
      <c r="S51" s="70"/>
      <c r="T51" s="70"/>
      <c r="U51" s="71"/>
      <c r="V51" s="71"/>
      <c r="W51" s="72"/>
      <c r="X51" s="69"/>
    </row>
    <row r="52" spans="1:24" ht="20.25" customHeight="1" thickBot="1" x14ac:dyDescent="0.3">
      <c r="A52" s="219" t="s">
        <v>99</v>
      </c>
      <c r="B52" s="220"/>
      <c r="C52" s="220"/>
      <c r="D52" s="220"/>
      <c r="E52" s="220"/>
      <c r="F52" s="220"/>
      <c r="G52" s="220"/>
      <c r="H52" s="221"/>
      <c r="N52" s="69"/>
      <c r="S52" s="70"/>
      <c r="T52" s="70"/>
      <c r="U52" s="71"/>
      <c r="V52" s="71"/>
      <c r="W52" s="72"/>
      <c r="X52" s="69"/>
    </row>
    <row r="53" spans="1:24" ht="18" customHeight="1" x14ac:dyDescent="0.25">
      <c r="A53" s="219" t="s">
        <v>100</v>
      </c>
      <c r="B53" s="220"/>
      <c r="C53" s="220"/>
      <c r="D53" s="220"/>
      <c r="E53" s="220"/>
      <c r="F53" s="220"/>
      <c r="G53" s="220"/>
      <c r="H53" s="222"/>
      <c r="N53" s="69"/>
      <c r="S53" s="70"/>
      <c r="T53" s="70"/>
      <c r="U53" s="71"/>
      <c r="V53" s="71"/>
      <c r="W53" s="72"/>
      <c r="X53" s="69"/>
    </row>
    <row r="54" spans="1:24" ht="18" customHeight="1" thickBot="1" x14ac:dyDescent="0.3">
      <c r="A54" s="223" t="s">
        <v>101</v>
      </c>
      <c r="B54" s="224"/>
      <c r="C54" s="224"/>
      <c r="D54" s="224"/>
      <c r="E54" s="224"/>
      <c r="F54" s="224"/>
      <c r="G54" s="224"/>
      <c r="H54" s="225"/>
      <c r="N54" s="69"/>
      <c r="S54" s="70"/>
      <c r="T54" s="70"/>
      <c r="U54" s="71"/>
      <c r="V54" s="71"/>
      <c r="W54" s="72"/>
      <c r="X54" s="69"/>
    </row>
    <row r="55" spans="1:24" ht="17.25" customHeight="1" x14ac:dyDescent="0.2">
      <c r="A55" s="18"/>
      <c r="B55" s="18"/>
      <c r="C55" s="18"/>
      <c r="D55" s="18"/>
      <c r="E55" s="18"/>
      <c r="F55" s="18"/>
      <c r="G55" s="18"/>
      <c r="H55" s="11"/>
      <c r="I55" s="69"/>
      <c r="J55" s="69"/>
      <c r="K55" s="69"/>
      <c r="L55" s="69"/>
      <c r="M55" s="69"/>
      <c r="N55" s="69"/>
      <c r="S55" s="166"/>
      <c r="T55" s="166"/>
      <c r="U55" s="166"/>
      <c r="V55" s="166"/>
      <c r="W55" s="166"/>
    </row>
    <row r="56" spans="1:24" ht="30" customHeight="1" x14ac:dyDescent="0.2">
      <c r="A56" s="22"/>
      <c r="B56" s="22"/>
      <c r="C56" s="22"/>
      <c r="D56" s="32" t="s">
        <v>40</v>
      </c>
      <c r="E56" s="22"/>
      <c r="F56" s="22"/>
      <c r="G56" s="22"/>
      <c r="H56" s="11"/>
      <c r="I56" s="70"/>
      <c r="J56" s="70"/>
      <c r="K56" s="71"/>
      <c r="L56" s="71"/>
      <c r="M56" s="72"/>
      <c r="N56" s="69"/>
      <c r="S56" s="166"/>
      <c r="T56" s="166"/>
      <c r="U56" s="166"/>
      <c r="V56" s="166"/>
      <c r="W56" s="166"/>
    </row>
    <row r="57" spans="1:24" ht="24.75" customHeight="1" x14ac:dyDescent="0.2">
      <c r="A57" s="18"/>
      <c r="B57" s="18"/>
      <c r="C57" s="18"/>
      <c r="D57" s="18"/>
      <c r="E57" s="18"/>
      <c r="F57" s="18"/>
      <c r="G57" s="18"/>
      <c r="H57" s="11"/>
      <c r="I57" s="69"/>
      <c r="J57" s="69"/>
      <c r="K57" s="69"/>
      <c r="L57" s="69"/>
      <c r="M57" s="69"/>
      <c r="N57" s="69"/>
      <c r="P57" s="2" t="s">
        <v>5</v>
      </c>
      <c r="S57" s="166"/>
      <c r="T57" s="166"/>
      <c r="U57" s="166"/>
      <c r="V57" s="166"/>
      <c r="W57" s="166"/>
    </row>
    <row r="58" spans="1:24" ht="21" customHeight="1" x14ac:dyDescent="0.2">
      <c r="A58" s="12"/>
      <c r="B58" s="12"/>
      <c r="C58" s="14"/>
      <c r="D58" s="12"/>
      <c r="E58" s="14"/>
      <c r="F58" s="12"/>
      <c r="G58" s="12"/>
      <c r="H58" s="11"/>
      <c r="I58" s="69"/>
      <c r="J58" s="69"/>
      <c r="K58" s="69"/>
      <c r="L58" s="69"/>
      <c r="M58" s="69"/>
      <c r="N58" s="69"/>
      <c r="S58" s="166"/>
      <c r="T58" s="166"/>
      <c r="U58" s="166"/>
      <c r="V58" s="166"/>
      <c r="W58" s="166"/>
    </row>
    <row r="59" spans="1:24" x14ac:dyDescent="0.2">
      <c r="A59" s="13"/>
      <c r="B59" s="14"/>
      <c r="C59" s="14"/>
      <c r="D59" s="12"/>
      <c r="E59" s="14"/>
      <c r="F59" s="14"/>
      <c r="G59" s="14"/>
      <c r="H59" s="11"/>
      <c r="I59" s="69"/>
      <c r="J59" s="69"/>
      <c r="K59" s="69"/>
      <c r="L59" s="69"/>
      <c r="M59" s="69"/>
      <c r="N59" s="69"/>
      <c r="S59" s="166"/>
      <c r="T59" s="166"/>
      <c r="U59" s="166"/>
      <c r="V59" s="166"/>
      <c r="W59" s="166"/>
    </row>
    <row r="60" spans="1:24" ht="42.75" customHeight="1" x14ac:dyDescent="0.2">
      <c r="A60" s="177"/>
      <c r="B60" s="169"/>
      <c r="C60" s="169"/>
      <c r="D60" s="169"/>
      <c r="E60" s="169"/>
      <c r="F60" s="169"/>
      <c r="G60" s="169"/>
      <c r="H60" s="175"/>
      <c r="I60" s="166"/>
      <c r="J60" s="166"/>
      <c r="K60" s="166"/>
      <c r="L60" s="166"/>
      <c r="M60" s="166"/>
      <c r="N60" s="166"/>
      <c r="O60" s="166"/>
      <c r="P60" s="166"/>
      <c r="Q60" s="166"/>
      <c r="S60" s="166"/>
      <c r="T60" s="166"/>
      <c r="U60" s="166"/>
      <c r="V60" s="166"/>
      <c r="W60" s="166"/>
    </row>
    <row r="61" spans="1:24" x14ac:dyDescent="0.2">
      <c r="A61" s="174"/>
      <c r="B61" s="174"/>
      <c r="C61" s="172"/>
      <c r="D61" s="172"/>
      <c r="E61" s="172"/>
      <c r="F61" s="174"/>
      <c r="G61" s="172"/>
      <c r="H61" s="175"/>
      <c r="I61" s="166"/>
      <c r="J61" s="166"/>
      <c r="K61" s="166"/>
      <c r="L61" s="166"/>
      <c r="M61" s="166"/>
      <c r="N61" s="166"/>
      <c r="O61" s="166"/>
      <c r="P61" s="166"/>
      <c r="Q61" s="166"/>
      <c r="S61" s="166"/>
      <c r="T61" s="166"/>
      <c r="U61" s="166"/>
      <c r="V61" s="166"/>
      <c r="W61" s="166"/>
    </row>
    <row r="62" spans="1:24" x14ac:dyDescent="0.2">
      <c r="A62" s="176"/>
      <c r="B62" s="172"/>
      <c r="C62" s="172"/>
      <c r="D62" s="172"/>
      <c r="E62" s="172"/>
      <c r="F62" s="172"/>
      <c r="G62" s="172"/>
      <c r="H62" s="175"/>
      <c r="I62" s="166"/>
      <c r="J62" s="166"/>
      <c r="K62" s="166"/>
      <c r="L62" s="166"/>
      <c r="M62" s="166"/>
      <c r="N62" s="166"/>
      <c r="O62" s="166"/>
      <c r="P62" s="166"/>
      <c r="Q62" s="166"/>
    </row>
    <row r="63" spans="1:24" ht="34.5" customHeight="1" x14ac:dyDescent="0.2">
      <c r="A63" s="177"/>
      <c r="B63" s="169"/>
      <c r="C63" s="169"/>
      <c r="D63" s="169"/>
      <c r="E63" s="169"/>
      <c r="F63" s="169"/>
      <c r="G63" s="169"/>
      <c r="H63" s="175"/>
      <c r="I63" s="166"/>
      <c r="J63" s="166"/>
      <c r="K63" s="166"/>
      <c r="L63" s="166"/>
      <c r="M63" s="166"/>
      <c r="N63" s="166"/>
      <c r="O63" s="166"/>
      <c r="P63" s="166"/>
      <c r="Q63" s="166"/>
    </row>
    <row r="64" spans="1:24" x14ac:dyDescent="0.2">
      <c r="A64" s="174"/>
      <c r="B64" s="174"/>
      <c r="C64" s="172"/>
      <c r="D64" s="172"/>
      <c r="E64" s="172"/>
      <c r="F64" s="174"/>
      <c r="G64" s="172"/>
      <c r="H64" s="175"/>
      <c r="I64" s="166"/>
      <c r="J64" s="166"/>
      <c r="K64" s="166"/>
      <c r="L64" s="166"/>
      <c r="M64" s="166"/>
      <c r="N64" s="166"/>
      <c r="O64" s="166"/>
      <c r="P64" s="166"/>
      <c r="Q64" s="166"/>
    </row>
    <row r="65" spans="1:28" x14ac:dyDescent="0.2">
      <c r="A65" s="176"/>
      <c r="B65" s="172"/>
      <c r="C65" s="172"/>
      <c r="D65" s="172"/>
      <c r="E65" s="172"/>
      <c r="F65" s="172"/>
      <c r="G65" s="172"/>
      <c r="H65" s="175"/>
      <c r="I65" s="166"/>
      <c r="J65" s="166"/>
      <c r="K65" s="166"/>
      <c r="L65" s="166"/>
      <c r="M65" s="166"/>
      <c r="N65" s="166"/>
      <c r="O65" s="166"/>
      <c r="P65" s="166"/>
      <c r="Q65" s="166"/>
    </row>
    <row r="66" spans="1:28" ht="36.75" customHeight="1" x14ac:dyDescent="0.2">
      <c r="A66" s="176"/>
      <c r="B66" s="172"/>
      <c r="C66" s="172"/>
      <c r="D66" s="172"/>
      <c r="E66" s="172"/>
      <c r="F66" s="172"/>
      <c r="G66" s="172"/>
      <c r="H66" s="175"/>
      <c r="I66" s="166"/>
      <c r="J66" s="166"/>
      <c r="K66" s="166"/>
      <c r="L66" s="166"/>
      <c r="M66" s="166"/>
      <c r="N66" s="166"/>
      <c r="O66" s="166"/>
      <c r="P66" s="166"/>
      <c r="Q66" s="166"/>
    </row>
    <row r="67" spans="1:28" ht="15" x14ac:dyDescent="0.25">
      <c r="A67" s="178"/>
      <c r="B67" s="178"/>
      <c r="C67" s="179"/>
      <c r="D67" s="178"/>
      <c r="E67" s="179"/>
      <c r="F67" s="178"/>
      <c r="G67" s="178"/>
      <c r="H67" s="175"/>
      <c r="I67" s="166"/>
      <c r="J67" s="166"/>
      <c r="K67" s="166"/>
      <c r="L67" s="166"/>
      <c r="M67" s="166"/>
      <c r="N67" s="166"/>
      <c r="O67" s="166"/>
      <c r="P67" s="166"/>
      <c r="Q67" s="166"/>
    </row>
    <row r="68" spans="1:28" x14ac:dyDescent="0.2">
      <c r="A68" s="169"/>
      <c r="B68" s="169"/>
      <c r="C68" s="169"/>
      <c r="D68" s="169"/>
      <c r="E68" s="169"/>
      <c r="F68" s="169"/>
      <c r="G68" s="169"/>
      <c r="H68" s="175"/>
      <c r="I68" s="166"/>
      <c r="J68" s="166"/>
      <c r="K68" s="166"/>
      <c r="L68" s="166"/>
      <c r="M68" s="166"/>
      <c r="N68" s="166"/>
      <c r="O68" s="166"/>
      <c r="P68" s="166"/>
      <c r="Q68" s="166"/>
    </row>
    <row r="69" spans="1:28" x14ac:dyDescent="0.2">
      <c r="A69" s="171"/>
      <c r="B69" s="171"/>
      <c r="C69" s="171"/>
      <c r="D69" s="172"/>
      <c r="E69" s="172"/>
      <c r="F69" s="171"/>
      <c r="G69" s="172"/>
      <c r="H69" s="175"/>
      <c r="I69" s="166"/>
      <c r="J69" s="166"/>
      <c r="K69" s="166"/>
      <c r="L69" s="166"/>
      <c r="M69" s="166"/>
      <c r="N69" s="166"/>
      <c r="O69" s="166"/>
      <c r="P69" s="166"/>
      <c r="Q69" s="166"/>
    </row>
    <row r="70" spans="1:28" x14ac:dyDescent="0.2">
      <c r="A70" s="180"/>
      <c r="B70" s="172"/>
      <c r="C70" s="171"/>
      <c r="D70" s="172"/>
      <c r="E70" s="172"/>
      <c r="F70" s="172"/>
      <c r="G70" s="172"/>
      <c r="H70" s="175"/>
      <c r="I70" s="166"/>
      <c r="J70" s="166"/>
      <c r="K70" s="166"/>
      <c r="L70" s="166"/>
      <c r="M70" s="166"/>
      <c r="N70" s="166"/>
      <c r="O70" s="166"/>
      <c r="P70" s="166"/>
      <c r="Q70" s="166"/>
    </row>
    <row r="71" spans="1:28" x14ac:dyDescent="0.2">
      <c r="A71" s="169"/>
      <c r="B71" s="169"/>
      <c r="C71" s="169"/>
      <c r="D71" s="169"/>
      <c r="E71" s="169"/>
      <c r="F71" s="169"/>
      <c r="G71" s="169"/>
      <c r="H71" s="175"/>
      <c r="I71" s="166"/>
      <c r="J71" s="166"/>
      <c r="K71" s="166"/>
      <c r="L71" s="166"/>
      <c r="M71" s="166"/>
      <c r="N71" s="166"/>
      <c r="O71" s="166"/>
      <c r="P71" s="166"/>
      <c r="Q71" s="166"/>
    </row>
    <row r="72" spans="1:28" x14ac:dyDescent="0.2">
      <c r="A72" s="171"/>
      <c r="B72" s="171"/>
      <c r="C72" s="171"/>
      <c r="D72" s="172"/>
      <c r="E72" s="172"/>
      <c r="F72" s="171"/>
      <c r="G72" s="172"/>
      <c r="H72" s="175"/>
      <c r="I72" s="166"/>
      <c r="J72" s="166"/>
      <c r="K72" s="166"/>
      <c r="L72" s="166"/>
      <c r="M72" s="166"/>
      <c r="N72" s="166"/>
      <c r="O72" s="166"/>
      <c r="P72" s="166"/>
      <c r="Q72" s="166"/>
    </row>
    <row r="73" spans="1:28" x14ac:dyDescent="0.2">
      <c r="A73" s="180"/>
      <c r="B73" s="171"/>
      <c r="C73" s="171"/>
      <c r="D73" s="172"/>
      <c r="E73" s="172"/>
      <c r="F73" s="172"/>
      <c r="G73" s="172"/>
      <c r="H73" s="175"/>
      <c r="I73" s="166"/>
      <c r="J73" s="166"/>
      <c r="K73" s="166"/>
      <c r="L73" s="166"/>
      <c r="M73" s="166"/>
      <c r="N73" s="166"/>
      <c r="O73" s="166"/>
      <c r="P73" s="166"/>
      <c r="Q73" s="166"/>
    </row>
    <row r="74" spans="1:28" x14ac:dyDescent="0.2">
      <c r="A74" s="169"/>
      <c r="B74" s="169"/>
      <c r="C74" s="169"/>
      <c r="D74" s="169"/>
      <c r="E74" s="169"/>
      <c r="F74" s="169"/>
      <c r="G74" s="169"/>
      <c r="H74" s="175"/>
      <c r="I74" s="166"/>
      <c r="J74" s="166"/>
      <c r="K74" s="166"/>
      <c r="L74" s="166"/>
      <c r="M74" s="166"/>
      <c r="N74" s="166"/>
      <c r="O74" s="166"/>
      <c r="P74" s="166"/>
      <c r="Q74" s="166"/>
    </row>
    <row r="75" spans="1:28" x14ac:dyDescent="0.2">
      <c r="A75" s="16"/>
      <c r="B75" s="16"/>
      <c r="C75" s="16"/>
      <c r="D75" s="16"/>
      <c r="E75" s="16"/>
      <c r="F75" s="16"/>
      <c r="G75" s="16"/>
      <c r="H75" s="19"/>
      <c r="I75" s="16"/>
      <c r="J75" s="16"/>
      <c r="K75" s="16"/>
      <c r="L75" s="16"/>
      <c r="M75" s="16"/>
      <c r="N75" s="20"/>
      <c r="O75" s="16"/>
      <c r="P75" s="33"/>
      <c r="Q75" s="16"/>
      <c r="R75" s="16"/>
      <c r="S75" s="16"/>
      <c r="T75" s="16"/>
      <c r="U75" s="16"/>
      <c r="V75" s="16"/>
      <c r="W75" s="16"/>
      <c r="X75" s="16"/>
      <c r="Y75" s="21"/>
      <c r="AB75" s="16"/>
    </row>
    <row r="76" spans="1:28" x14ac:dyDescent="0.2">
      <c r="A76" s="21"/>
      <c r="B76" s="21"/>
      <c r="C76" s="21"/>
      <c r="D76" s="21"/>
      <c r="E76" s="21"/>
      <c r="F76" s="21"/>
      <c r="G76" s="21"/>
      <c r="H76" s="23"/>
      <c r="I76" s="21"/>
      <c r="J76" s="21"/>
      <c r="K76" s="21"/>
      <c r="L76" s="21"/>
      <c r="M76" s="21"/>
      <c r="N76" s="21"/>
      <c r="O76" s="24"/>
      <c r="P76" s="24"/>
      <c r="Q76" s="21"/>
      <c r="R76" s="21"/>
      <c r="S76" s="21"/>
      <c r="T76" s="21"/>
      <c r="U76" s="21"/>
      <c r="V76" s="21"/>
      <c r="W76" s="21"/>
      <c r="X76" s="21"/>
      <c r="AB76" s="16"/>
    </row>
    <row r="77" spans="1:28" x14ac:dyDescent="0.2">
      <c r="A77" s="21"/>
      <c r="B77" s="21"/>
      <c r="C77" s="21"/>
      <c r="D77" s="21"/>
      <c r="E77" s="21"/>
      <c r="F77" s="21"/>
      <c r="G77" s="21"/>
      <c r="H77" s="21"/>
      <c r="I77" s="21"/>
      <c r="J77" s="21"/>
      <c r="K77" s="21"/>
      <c r="L77" s="21"/>
      <c r="M77" s="21"/>
      <c r="N77" s="21"/>
      <c r="O77" s="23"/>
      <c r="P77" s="25"/>
      <c r="Q77" s="21"/>
      <c r="R77" s="21"/>
      <c r="S77" s="21"/>
      <c r="T77" s="21"/>
      <c r="U77" s="21"/>
      <c r="V77" s="21"/>
      <c r="W77" s="21"/>
      <c r="X77" s="21"/>
      <c r="AB77" s="16"/>
    </row>
    <row r="78" spans="1:28" x14ac:dyDescent="0.2">
      <c r="A78" s="21"/>
      <c r="B78" s="21"/>
      <c r="C78" s="21"/>
      <c r="D78" s="21"/>
      <c r="E78" s="21"/>
      <c r="F78" s="21"/>
      <c r="G78" s="21"/>
      <c r="H78" s="21"/>
      <c r="I78" s="21"/>
      <c r="J78" s="21"/>
      <c r="K78" s="21"/>
      <c r="L78" s="21"/>
      <c r="M78" s="21"/>
      <c r="N78" s="21"/>
      <c r="O78" s="24"/>
      <c r="P78" s="23"/>
      <c r="Q78" s="21"/>
      <c r="R78" s="21"/>
      <c r="S78" s="21"/>
      <c r="T78" s="21"/>
      <c r="U78" s="21"/>
      <c r="V78" s="21"/>
      <c r="W78" s="21"/>
      <c r="X78" s="21"/>
      <c r="Y78" s="24"/>
      <c r="Z78" s="24"/>
      <c r="AB78" s="16"/>
    </row>
    <row r="79" spans="1:28" x14ac:dyDescent="0.2">
      <c r="A79" s="21"/>
      <c r="B79" s="21"/>
      <c r="C79" s="21"/>
      <c r="D79" s="21"/>
      <c r="E79" s="21"/>
      <c r="F79" s="21"/>
      <c r="G79" s="21"/>
      <c r="H79" s="21"/>
      <c r="I79" s="21"/>
      <c r="J79" s="21"/>
      <c r="K79" s="21"/>
      <c r="L79" s="21"/>
      <c r="M79" s="21"/>
      <c r="N79" s="21"/>
      <c r="O79" s="23"/>
      <c r="P79" s="25"/>
      <c r="Q79" s="21"/>
      <c r="R79" s="21"/>
      <c r="S79" s="21"/>
      <c r="T79" s="21"/>
      <c r="U79" s="21"/>
      <c r="V79" s="21"/>
      <c r="W79" s="21"/>
      <c r="X79" s="21"/>
      <c r="Y79" s="23"/>
      <c r="Z79" s="25"/>
      <c r="AB79" s="16"/>
    </row>
    <row r="80" spans="1:28" x14ac:dyDescent="0.2">
      <c r="A80" s="21"/>
      <c r="B80" s="21"/>
      <c r="C80" s="21"/>
      <c r="D80" s="21"/>
      <c r="E80" s="21"/>
      <c r="F80" s="21"/>
      <c r="G80" s="21"/>
      <c r="H80" s="21"/>
      <c r="I80" s="21"/>
      <c r="J80" s="21"/>
      <c r="K80" s="21"/>
      <c r="L80" s="21"/>
      <c r="M80" s="21"/>
      <c r="N80" s="21"/>
      <c r="O80" s="24"/>
      <c r="P80" s="24"/>
      <c r="Q80" s="21"/>
      <c r="R80" s="21"/>
      <c r="S80" s="21"/>
      <c r="T80" s="21"/>
      <c r="U80" s="21"/>
      <c r="V80" s="21"/>
      <c r="W80" s="21"/>
      <c r="X80" s="21"/>
      <c r="Y80" s="24"/>
      <c r="Z80" s="24"/>
      <c r="AB80" s="16"/>
    </row>
    <row r="81" spans="1:28" x14ac:dyDescent="0.2">
      <c r="A81" s="21"/>
      <c r="B81" s="21"/>
      <c r="C81" s="21"/>
      <c r="D81" s="21"/>
      <c r="E81" s="21"/>
      <c r="F81" s="21"/>
      <c r="G81" s="21"/>
      <c r="H81" s="21"/>
      <c r="I81" s="21"/>
      <c r="J81" s="21"/>
      <c r="K81" s="21"/>
      <c r="L81" s="21"/>
      <c r="M81" s="21"/>
      <c r="N81" s="21"/>
      <c r="O81" s="23"/>
      <c r="P81" s="25"/>
      <c r="Q81" s="21"/>
      <c r="R81" s="21"/>
      <c r="S81" s="21"/>
      <c r="T81" s="21"/>
      <c r="U81" s="21"/>
      <c r="V81" s="21"/>
      <c r="W81" s="21"/>
      <c r="X81" s="21"/>
      <c r="Y81" s="23"/>
      <c r="Z81" s="25"/>
      <c r="AB81" s="16"/>
    </row>
    <row r="82" spans="1:28" x14ac:dyDescent="0.2">
      <c r="A82" s="21"/>
      <c r="B82" s="21"/>
      <c r="C82" s="21"/>
      <c r="D82" s="21"/>
      <c r="E82" s="21"/>
      <c r="F82" s="21"/>
      <c r="G82" s="21"/>
      <c r="H82" s="21"/>
      <c r="I82" s="21"/>
      <c r="J82" s="21"/>
      <c r="K82" s="21"/>
      <c r="L82" s="21"/>
      <c r="M82" s="21"/>
      <c r="N82" s="21"/>
      <c r="O82" s="24"/>
      <c r="P82" s="24"/>
      <c r="Q82" s="21"/>
      <c r="R82" s="21"/>
      <c r="S82" s="21"/>
      <c r="T82" s="21"/>
      <c r="U82" s="21"/>
      <c r="V82" s="21"/>
      <c r="W82" s="21"/>
      <c r="X82" s="21"/>
      <c r="Y82" s="24"/>
      <c r="Z82" s="24"/>
      <c r="AB82" s="16"/>
    </row>
    <row r="83" spans="1:28" x14ac:dyDescent="0.2">
      <c r="A83" s="21"/>
      <c r="B83" s="21"/>
      <c r="C83" s="21"/>
      <c r="D83" s="21"/>
      <c r="E83" s="21"/>
      <c r="F83" s="21"/>
      <c r="G83" s="21"/>
      <c r="H83" s="21"/>
      <c r="I83" s="21"/>
      <c r="J83" s="21"/>
      <c r="K83" s="21"/>
      <c r="L83" s="21"/>
      <c r="M83" s="21"/>
      <c r="N83" s="21"/>
      <c r="O83" s="23"/>
      <c r="P83" s="25"/>
      <c r="Q83" s="21"/>
      <c r="R83" s="21"/>
      <c r="S83" s="21"/>
      <c r="T83" s="21"/>
      <c r="U83" s="21"/>
      <c r="V83" s="21"/>
      <c r="W83" s="21"/>
      <c r="X83" s="21"/>
      <c r="Y83" s="23"/>
      <c r="Z83" s="25"/>
      <c r="AB83" s="16"/>
    </row>
    <row r="84" spans="1:28" x14ac:dyDescent="0.2">
      <c r="A84" s="21"/>
      <c r="B84" s="21"/>
      <c r="C84" s="21"/>
      <c r="D84" s="21"/>
      <c r="E84" s="21"/>
      <c r="F84" s="21"/>
      <c r="G84" s="21"/>
      <c r="H84" s="21"/>
      <c r="I84" s="21"/>
      <c r="J84" s="21"/>
      <c r="K84" s="21"/>
      <c r="L84" s="21"/>
      <c r="M84" s="21"/>
      <c r="N84" s="21"/>
      <c r="O84" s="24"/>
      <c r="P84" s="24"/>
      <c r="Q84" s="21"/>
      <c r="R84" s="21"/>
      <c r="S84" s="21"/>
      <c r="T84" s="21"/>
      <c r="U84" s="21"/>
      <c r="V84" s="21"/>
      <c r="W84" s="21"/>
      <c r="X84" s="21"/>
      <c r="Y84" s="24"/>
      <c r="Z84" s="24"/>
      <c r="AB84" s="16"/>
    </row>
    <row r="85" spans="1:28" x14ac:dyDescent="0.2">
      <c r="A85" s="21"/>
      <c r="B85" s="21"/>
      <c r="C85" s="21"/>
      <c r="D85" s="21"/>
      <c r="E85" s="21"/>
      <c r="F85" s="21"/>
      <c r="G85" s="21"/>
      <c r="H85" s="21"/>
      <c r="I85" s="21"/>
      <c r="J85" s="21"/>
      <c r="K85" s="21"/>
      <c r="L85" s="21"/>
      <c r="M85" s="21"/>
      <c r="N85" s="21"/>
      <c r="O85" s="23"/>
      <c r="P85" s="25"/>
      <c r="Q85" s="21"/>
      <c r="R85" s="21"/>
      <c r="S85" s="21"/>
      <c r="T85" s="21"/>
      <c r="U85" s="21"/>
      <c r="V85" s="21"/>
      <c r="W85" s="21"/>
      <c r="X85" s="21"/>
      <c r="Y85" s="23"/>
      <c r="Z85" s="25"/>
      <c r="AB85" s="16"/>
    </row>
    <row r="86" spans="1:28" x14ac:dyDescent="0.2">
      <c r="A86" s="21"/>
      <c r="B86" s="21"/>
      <c r="C86" s="21"/>
      <c r="D86" s="21"/>
      <c r="E86" s="21"/>
      <c r="F86" s="21"/>
      <c r="G86" s="21"/>
      <c r="H86" s="21"/>
      <c r="I86" s="21"/>
      <c r="J86" s="21"/>
      <c r="K86" s="21"/>
      <c r="L86" s="21"/>
      <c r="M86" s="21"/>
      <c r="N86" s="21"/>
      <c r="O86" s="24"/>
      <c r="P86" s="24"/>
      <c r="Q86" s="21"/>
      <c r="R86" s="21"/>
      <c r="S86" s="21"/>
      <c r="T86" s="21"/>
      <c r="U86" s="21"/>
      <c r="V86" s="21"/>
      <c r="W86" s="21"/>
      <c r="X86" s="21"/>
      <c r="Y86" s="24"/>
      <c r="Z86" s="24"/>
      <c r="AB86" s="16"/>
    </row>
    <row r="87" spans="1:28" x14ac:dyDescent="0.2">
      <c r="A87" s="21"/>
      <c r="B87" s="21"/>
      <c r="C87" s="21"/>
      <c r="D87" s="21"/>
      <c r="E87" s="21"/>
      <c r="F87" s="21"/>
      <c r="G87" s="21"/>
      <c r="H87" s="21"/>
      <c r="I87" s="21"/>
      <c r="J87" s="21"/>
      <c r="K87" s="21"/>
      <c r="L87" s="21"/>
      <c r="M87" s="21"/>
      <c r="N87" s="21"/>
      <c r="O87" s="23"/>
      <c r="P87" s="25"/>
      <c r="Q87" s="21"/>
      <c r="R87" s="21"/>
      <c r="S87" s="21"/>
      <c r="T87" s="21"/>
      <c r="U87" s="21"/>
      <c r="V87" s="21"/>
      <c r="W87" s="21"/>
      <c r="X87" s="21"/>
      <c r="Y87" s="23"/>
      <c r="Z87" s="25"/>
      <c r="AB87" s="16"/>
    </row>
    <row r="88" spans="1:28" x14ac:dyDescent="0.2">
      <c r="A88" s="21"/>
      <c r="B88" s="21"/>
      <c r="C88" s="21"/>
      <c r="D88" s="21"/>
      <c r="E88" s="21"/>
      <c r="F88" s="21"/>
      <c r="G88" s="21"/>
      <c r="H88" s="21"/>
      <c r="I88" s="21"/>
      <c r="J88" s="21"/>
      <c r="K88" s="21"/>
      <c r="L88" s="21"/>
      <c r="M88" s="21"/>
      <c r="N88" s="21"/>
      <c r="O88" s="24"/>
      <c r="P88" s="24"/>
      <c r="Q88" s="21"/>
      <c r="R88" s="21"/>
      <c r="S88" s="21"/>
      <c r="T88" s="21"/>
      <c r="U88" s="21"/>
      <c r="V88" s="21"/>
      <c r="W88" s="21"/>
      <c r="X88" s="21"/>
      <c r="Y88" s="24"/>
      <c r="Z88" s="24"/>
      <c r="AB88" s="16"/>
    </row>
    <row r="89" spans="1:28" x14ac:dyDescent="0.2">
      <c r="A89" s="21"/>
      <c r="B89" s="21"/>
      <c r="C89" s="21"/>
      <c r="D89" s="21"/>
      <c r="E89" s="21"/>
      <c r="F89" s="21"/>
      <c r="G89" s="21"/>
      <c r="H89" s="21"/>
      <c r="I89" s="21"/>
      <c r="J89" s="21"/>
      <c r="K89" s="21"/>
      <c r="L89" s="21"/>
      <c r="M89" s="21"/>
      <c r="N89" s="21"/>
      <c r="O89" s="23"/>
      <c r="P89" s="25"/>
      <c r="Q89" s="21"/>
      <c r="R89" s="21"/>
      <c r="S89" s="21"/>
      <c r="T89" s="21"/>
      <c r="U89" s="21"/>
      <c r="V89" s="21"/>
      <c r="W89" s="21"/>
      <c r="X89" s="21"/>
      <c r="Y89" s="23"/>
      <c r="Z89" s="25"/>
      <c r="AB89" s="16"/>
    </row>
    <row r="90" spans="1:28" x14ac:dyDescent="0.2">
      <c r="A90" s="21"/>
      <c r="B90" s="21"/>
      <c r="C90" s="21"/>
      <c r="D90" s="21"/>
      <c r="E90" s="21"/>
      <c r="F90" s="21"/>
      <c r="G90" s="21"/>
      <c r="H90" s="21"/>
      <c r="I90" s="21"/>
      <c r="J90" s="21"/>
      <c r="K90" s="21"/>
      <c r="L90" s="21"/>
      <c r="M90" s="21"/>
      <c r="N90" s="21"/>
      <c r="O90" s="24"/>
      <c r="P90" s="24"/>
      <c r="Q90" s="21"/>
      <c r="R90" s="21"/>
      <c r="S90" s="21"/>
      <c r="T90" s="21"/>
      <c r="U90" s="21"/>
      <c r="V90" s="21"/>
      <c r="W90" s="21"/>
      <c r="X90" s="21"/>
      <c r="Y90" s="24"/>
      <c r="Z90" s="24"/>
      <c r="AB90" s="16"/>
    </row>
    <row r="91" spans="1:28" x14ac:dyDescent="0.2">
      <c r="A91" s="21"/>
      <c r="B91" s="21"/>
      <c r="C91" s="21"/>
      <c r="D91" s="21"/>
      <c r="E91" s="21"/>
      <c r="F91" s="21"/>
      <c r="G91" s="21"/>
      <c r="H91" s="21"/>
      <c r="I91" s="21"/>
      <c r="J91" s="21"/>
      <c r="K91" s="21"/>
      <c r="L91" s="21"/>
      <c r="M91" s="21"/>
      <c r="N91" s="21"/>
      <c r="O91" s="23"/>
      <c r="P91" s="25"/>
      <c r="Q91" s="21"/>
      <c r="R91" s="21"/>
      <c r="S91" s="21"/>
      <c r="T91" s="21"/>
      <c r="U91" s="21"/>
      <c r="V91" s="21"/>
      <c r="W91" s="21"/>
      <c r="X91" s="21"/>
      <c r="Y91" s="23"/>
      <c r="Z91" s="25"/>
      <c r="AB91" s="16"/>
    </row>
    <row r="92" spans="1:28" x14ac:dyDescent="0.2">
      <c r="A92" s="21"/>
      <c r="B92" s="21"/>
      <c r="C92" s="21"/>
      <c r="D92" s="21"/>
      <c r="E92" s="21"/>
      <c r="F92" s="21"/>
      <c r="G92" s="21"/>
      <c r="H92" s="21"/>
      <c r="I92" s="21"/>
      <c r="J92" s="21"/>
      <c r="K92" s="21"/>
      <c r="L92" s="21"/>
      <c r="M92" s="21"/>
      <c r="N92" s="21"/>
      <c r="O92" s="24"/>
      <c r="P92" s="24"/>
      <c r="Q92" s="21"/>
      <c r="R92" s="21"/>
      <c r="S92" s="21"/>
      <c r="T92" s="21"/>
      <c r="U92" s="21"/>
      <c r="V92" s="21"/>
      <c r="W92" s="21"/>
      <c r="X92" s="21"/>
      <c r="Y92" s="24"/>
      <c r="Z92" s="24"/>
      <c r="AB92" s="16"/>
    </row>
    <row r="93" spans="1:28" x14ac:dyDescent="0.2">
      <c r="A93" s="21"/>
      <c r="B93" s="21"/>
      <c r="C93" s="21"/>
      <c r="D93" s="21"/>
      <c r="E93" s="21"/>
      <c r="F93" s="21"/>
      <c r="G93" s="21"/>
      <c r="H93" s="21"/>
      <c r="I93" s="21"/>
      <c r="J93" s="21"/>
      <c r="K93" s="21"/>
      <c r="L93" s="21"/>
      <c r="M93" s="21"/>
      <c r="N93" s="21"/>
      <c r="O93" s="23"/>
      <c r="P93" s="25"/>
      <c r="Q93" s="21"/>
      <c r="R93" s="21"/>
      <c r="S93" s="21"/>
      <c r="T93" s="21"/>
      <c r="U93" s="21"/>
      <c r="V93" s="21"/>
      <c r="W93" s="21"/>
      <c r="X93" s="21"/>
      <c r="Y93" s="23"/>
      <c r="Z93" s="25"/>
      <c r="AB93" s="16"/>
    </row>
    <row r="94" spans="1:28" x14ac:dyDescent="0.2">
      <c r="A94" s="21"/>
      <c r="B94" s="21"/>
      <c r="C94" s="21"/>
      <c r="D94" s="21"/>
      <c r="E94" s="21"/>
      <c r="F94" s="21"/>
      <c r="G94" s="21"/>
      <c r="H94" s="21"/>
      <c r="I94" s="21"/>
      <c r="J94" s="21"/>
      <c r="K94" s="21"/>
      <c r="L94" s="21"/>
      <c r="M94" s="21"/>
      <c r="N94" s="21"/>
      <c r="O94" s="24"/>
      <c r="P94" s="24"/>
      <c r="Q94" s="21"/>
      <c r="R94" s="21"/>
      <c r="S94" s="21"/>
      <c r="T94" s="21"/>
      <c r="U94" s="21"/>
      <c r="V94" s="21"/>
      <c r="W94" s="21"/>
      <c r="X94" s="21"/>
      <c r="Y94" s="24"/>
      <c r="Z94" s="24"/>
      <c r="AB94" s="16"/>
    </row>
    <row r="95" spans="1:28" x14ac:dyDescent="0.2">
      <c r="A95" s="21"/>
      <c r="B95" s="21"/>
      <c r="C95" s="21"/>
      <c r="D95" s="21"/>
      <c r="E95" s="21"/>
      <c r="F95" s="21"/>
      <c r="G95" s="21"/>
      <c r="H95" s="21"/>
      <c r="I95" s="21"/>
      <c r="J95" s="21"/>
      <c r="K95" s="21"/>
      <c r="L95" s="21"/>
      <c r="M95" s="21"/>
      <c r="N95" s="21"/>
      <c r="O95" s="23"/>
      <c r="P95" s="25"/>
      <c r="Q95" s="21"/>
      <c r="R95" s="21"/>
      <c r="S95" s="21"/>
      <c r="T95" s="21"/>
      <c r="U95" s="21"/>
      <c r="V95" s="21"/>
      <c r="W95" s="21"/>
      <c r="X95" s="21"/>
      <c r="Y95" s="23"/>
      <c r="Z95" s="25"/>
      <c r="AB95" s="16"/>
    </row>
    <row r="96" spans="1:28" x14ac:dyDescent="0.2">
      <c r="A96" s="21"/>
      <c r="B96" s="21"/>
      <c r="C96" s="21"/>
      <c r="D96" s="21"/>
      <c r="E96" s="21"/>
      <c r="F96" s="21"/>
      <c r="G96" s="21"/>
      <c r="H96" s="21"/>
      <c r="I96" s="21"/>
      <c r="J96" s="21"/>
      <c r="K96" s="21"/>
      <c r="L96" s="21"/>
      <c r="M96" s="21"/>
      <c r="N96" s="21"/>
      <c r="O96" s="24"/>
      <c r="P96" s="24"/>
      <c r="Q96" s="21"/>
      <c r="R96" s="21"/>
      <c r="S96" s="21"/>
      <c r="T96" s="21"/>
      <c r="U96" s="21"/>
      <c r="V96" s="21"/>
      <c r="W96" s="21"/>
      <c r="X96" s="21"/>
      <c r="Y96" s="24"/>
      <c r="Z96" s="24"/>
      <c r="AB96" s="16"/>
    </row>
    <row r="97" spans="1:28" x14ac:dyDescent="0.2">
      <c r="A97" s="21"/>
      <c r="B97" s="21"/>
      <c r="C97" s="21"/>
      <c r="D97" s="21"/>
      <c r="E97" s="21"/>
      <c r="F97" s="21"/>
      <c r="G97" s="21"/>
      <c r="H97" s="21"/>
      <c r="I97" s="21"/>
      <c r="J97" s="21"/>
      <c r="K97" s="21"/>
      <c r="L97" s="21"/>
      <c r="M97" s="21"/>
      <c r="N97" s="21"/>
      <c r="O97" s="23"/>
      <c r="P97" s="25"/>
      <c r="Q97" s="21"/>
      <c r="R97" s="21"/>
      <c r="S97" s="21"/>
      <c r="T97" s="21"/>
      <c r="U97" s="21"/>
      <c r="V97" s="21"/>
      <c r="W97" s="21"/>
      <c r="X97" s="21"/>
      <c r="Y97" s="23"/>
      <c r="Z97" s="25"/>
      <c r="AB97" s="16"/>
    </row>
    <row r="98" spans="1:28" x14ac:dyDescent="0.2">
      <c r="A98" s="21"/>
      <c r="B98" s="21"/>
      <c r="C98" s="21"/>
      <c r="D98" s="21"/>
      <c r="E98" s="21"/>
      <c r="F98" s="21"/>
      <c r="G98" s="21"/>
      <c r="H98" s="21"/>
      <c r="I98" s="21"/>
      <c r="J98" s="21"/>
      <c r="K98" s="21"/>
      <c r="L98" s="21"/>
      <c r="M98" s="21"/>
      <c r="N98" s="21"/>
      <c r="O98" s="24"/>
      <c r="P98" s="24"/>
      <c r="Q98" s="21"/>
      <c r="R98" s="21"/>
      <c r="S98" s="21"/>
      <c r="T98" s="21"/>
      <c r="U98" s="21"/>
      <c r="V98" s="21"/>
      <c r="W98" s="21"/>
      <c r="X98" s="21"/>
      <c r="Y98" s="24"/>
      <c r="Z98" s="24"/>
      <c r="AB98" s="16"/>
    </row>
    <row r="99" spans="1:28" x14ac:dyDescent="0.2">
      <c r="A99" s="21"/>
      <c r="B99" s="21"/>
      <c r="C99" s="21"/>
      <c r="D99" s="21"/>
      <c r="E99" s="21"/>
      <c r="F99" s="21"/>
      <c r="G99" s="21"/>
      <c r="H99" s="21"/>
      <c r="I99" s="21"/>
      <c r="J99" s="21"/>
      <c r="K99" s="21"/>
      <c r="L99" s="21"/>
      <c r="M99" s="21"/>
      <c r="N99" s="21"/>
      <c r="O99" s="23"/>
      <c r="P99" s="25"/>
      <c r="Q99" s="21"/>
      <c r="R99" s="21"/>
      <c r="S99" s="21"/>
      <c r="T99" s="21"/>
      <c r="U99" s="21"/>
      <c r="V99" s="21"/>
      <c r="W99" s="21"/>
      <c r="X99" s="21"/>
      <c r="Y99" s="23"/>
      <c r="Z99" s="25"/>
      <c r="AB99" s="16"/>
    </row>
    <row r="100" spans="1:28" x14ac:dyDescent="0.2">
      <c r="A100" s="21"/>
      <c r="B100" s="21"/>
      <c r="C100" s="21"/>
      <c r="D100" s="21"/>
      <c r="E100" s="21"/>
      <c r="F100" s="21"/>
      <c r="G100" s="21"/>
      <c r="H100" s="21"/>
      <c r="I100" s="21"/>
      <c r="J100" s="21"/>
      <c r="K100" s="21"/>
      <c r="L100" s="21"/>
      <c r="M100" s="21"/>
      <c r="N100" s="21"/>
      <c r="O100" s="24"/>
      <c r="P100" s="24"/>
      <c r="Q100" s="21"/>
      <c r="R100" s="21"/>
      <c r="S100" s="21"/>
      <c r="T100" s="21"/>
      <c r="U100" s="21"/>
      <c r="V100" s="21"/>
      <c r="W100" s="21"/>
      <c r="X100" s="21"/>
      <c r="Y100" s="24"/>
      <c r="Z100" s="24"/>
      <c r="AB100" s="16"/>
    </row>
    <row r="101" spans="1:28" x14ac:dyDescent="0.2">
      <c r="A101" s="21"/>
      <c r="B101" s="21"/>
      <c r="C101" s="21"/>
      <c r="D101" s="21"/>
      <c r="E101" s="21"/>
      <c r="F101" s="21"/>
      <c r="G101" s="21"/>
      <c r="H101" s="21"/>
      <c r="I101" s="21"/>
      <c r="J101" s="21"/>
      <c r="K101" s="21"/>
      <c r="L101" s="21"/>
      <c r="M101" s="21"/>
      <c r="N101" s="21"/>
      <c r="O101" s="23"/>
      <c r="P101" s="25"/>
      <c r="Q101" s="21"/>
      <c r="R101" s="21"/>
      <c r="S101" s="21"/>
      <c r="T101" s="21"/>
      <c r="U101" s="21"/>
      <c r="V101" s="21"/>
      <c r="W101" s="21"/>
      <c r="X101" s="21"/>
      <c r="Y101" s="23"/>
      <c r="Z101" s="25"/>
      <c r="AB101" s="16"/>
    </row>
    <row r="102" spans="1:28" x14ac:dyDescent="0.2">
      <c r="A102" s="21"/>
      <c r="B102" s="21"/>
      <c r="C102" s="21"/>
      <c r="D102" s="21"/>
      <c r="E102" s="21"/>
      <c r="F102" s="21"/>
      <c r="G102" s="21"/>
      <c r="H102" s="21"/>
      <c r="I102" s="21"/>
      <c r="J102" s="21"/>
      <c r="K102" s="21"/>
      <c r="L102" s="21"/>
      <c r="M102" s="21"/>
      <c r="N102" s="21"/>
      <c r="O102" s="24"/>
      <c r="P102" s="24"/>
      <c r="Q102" s="21"/>
      <c r="R102" s="21"/>
      <c r="S102" s="21"/>
      <c r="T102" s="21"/>
      <c r="U102" s="21"/>
      <c r="V102" s="21"/>
      <c r="W102" s="21"/>
      <c r="X102" s="21"/>
      <c r="Y102" s="24"/>
      <c r="Z102" s="24"/>
      <c r="AB102" s="16"/>
    </row>
    <row r="103" spans="1:28" x14ac:dyDescent="0.2">
      <c r="A103" s="21"/>
      <c r="B103" s="21"/>
      <c r="C103" s="21"/>
      <c r="D103" s="21"/>
      <c r="E103" s="21"/>
      <c r="F103" s="21"/>
      <c r="G103" s="21"/>
      <c r="H103" s="21"/>
      <c r="I103" s="21"/>
      <c r="J103" s="21"/>
      <c r="K103" s="21"/>
      <c r="L103" s="21"/>
      <c r="M103" s="21"/>
      <c r="N103" s="21"/>
      <c r="O103" s="23"/>
      <c r="P103" s="25"/>
      <c r="Q103" s="21"/>
      <c r="R103" s="21"/>
      <c r="S103" s="21"/>
      <c r="T103" s="21"/>
      <c r="U103" s="21"/>
      <c r="V103" s="21"/>
      <c r="W103" s="21"/>
      <c r="X103" s="21"/>
      <c r="Y103" s="23"/>
      <c r="Z103" s="25"/>
      <c r="AB103" s="16"/>
    </row>
    <row r="104" spans="1:28" x14ac:dyDescent="0.2">
      <c r="A104" s="21"/>
      <c r="B104" s="21"/>
      <c r="C104" s="21"/>
      <c r="D104" s="21"/>
      <c r="E104" s="21"/>
      <c r="F104" s="21"/>
      <c r="G104" s="21"/>
      <c r="H104" s="21"/>
      <c r="I104" s="21"/>
      <c r="J104" s="21"/>
      <c r="K104" s="21"/>
      <c r="L104" s="21"/>
      <c r="M104" s="21"/>
      <c r="N104" s="21"/>
      <c r="O104" s="24"/>
      <c r="P104" s="24"/>
      <c r="Q104" s="21"/>
      <c r="R104" s="21"/>
      <c r="S104" s="21"/>
      <c r="T104" s="21"/>
      <c r="U104" s="21"/>
      <c r="V104" s="21"/>
      <c r="W104" s="21"/>
      <c r="X104" s="21"/>
      <c r="Y104" s="24"/>
      <c r="Z104" s="24"/>
      <c r="AB104" s="16"/>
    </row>
    <row r="105" spans="1:28" x14ac:dyDescent="0.2">
      <c r="A105" s="21"/>
      <c r="B105" s="21"/>
      <c r="C105" s="21"/>
      <c r="D105" s="21"/>
      <c r="E105" s="21"/>
      <c r="F105" s="21"/>
      <c r="G105" s="21"/>
      <c r="H105" s="21"/>
      <c r="I105" s="21"/>
      <c r="J105" s="21"/>
      <c r="K105" s="21"/>
      <c r="L105" s="21"/>
      <c r="M105" s="21"/>
      <c r="N105" s="21"/>
      <c r="O105" s="23"/>
      <c r="P105" s="25"/>
      <c r="Q105" s="21"/>
      <c r="R105" s="21"/>
      <c r="S105" s="21"/>
      <c r="T105" s="21"/>
      <c r="U105" s="21"/>
      <c r="V105" s="21"/>
      <c r="W105" s="21"/>
      <c r="X105" s="21"/>
      <c r="Y105" s="23"/>
      <c r="Z105" s="25"/>
      <c r="AB105" s="16"/>
    </row>
    <row r="106" spans="1:28" x14ac:dyDescent="0.2">
      <c r="A106" s="21"/>
      <c r="B106" s="21"/>
      <c r="C106" s="21"/>
      <c r="D106" s="21"/>
      <c r="E106" s="21"/>
      <c r="F106" s="21"/>
      <c r="G106" s="21"/>
      <c r="H106" s="21"/>
      <c r="I106" s="21"/>
      <c r="J106" s="21"/>
      <c r="K106" s="21"/>
      <c r="L106" s="21"/>
      <c r="M106" s="21"/>
      <c r="N106" s="21"/>
      <c r="O106" s="24"/>
      <c r="P106" s="24"/>
      <c r="Q106" s="21"/>
      <c r="R106" s="21"/>
      <c r="S106" s="21"/>
      <c r="T106" s="21"/>
      <c r="U106" s="21"/>
      <c r="V106" s="21"/>
      <c r="W106" s="21"/>
      <c r="X106" s="21"/>
      <c r="Y106" s="24"/>
      <c r="Z106" s="24"/>
      <c r="AB106" s="16"/>
    </row>
    <row r="107" spans="1:28" x14ac:dyDescent="0.2">
      <c r="A107" s="21"/>
      <c r="B107" s="21"/>
      <c r="C107" s="21"/>
      <c r="D107" s="21"/>
      <c r="E107" s="21"/>
      <c r="F107" s="21"/>
      <c r="G107" s="21"/>
      <c r="H107" s="21"/>
      <c r="I107" s="21"/>
      <c r="J107" s="21"/>
      <c r="K107" s="21"/>
      <c r="L107" s="21"/>
      <c r="M107" s="21"/>
      <c r="N107" s="21"/>
      <c r="O107" s="23"/>
      <c r="P107" s="25"/>
      <c r="Q107" s="21"/>
      <c r="R107" s="21"/>
      <c r="S107" s="21"/>
      <c r="T107" s="21"/>
      <c r="U107" s="21"/>
      <c r="V107" s="21"/>
      <c r="W107" s="21"/>
      <c r="X107" s="21"/>
      <c r="Y107" s="23"/>
      <c r="Z107" s="25"/>
      <c r="AB107" s="16"/>
    </row>
    <row r="108" spans="1:28" x14ac:dyDescent="0.2">
      <c r="A108" s="21"/>
      <c r="B108" s="21"/>
      <c r="C108" s="21"/>
      <c r="D108" s="21"/>
      <c r="E108" s="21"/>
      <c r="F108" s="21"/>
      <c r="G108" s="21"/>
      <c r="H108" s="21"/>
      <c r="I108" s="21"/>
      <c r="J108" s="21"/>
      <c r="K108" s="21"/>
      <c r="L108" s="21"/>
      <c r="M108" s="21"/>
      <c r="N108" s="21"/>
      <c r="O108" s="24"/>
      <c r="P108" s="24"/>
      <c r="Q108" s="21"/>
      <c r="R108" s="21"/>
      <c r="S108" s="21"/>
      <c r="T108" s="21"/>
      <c r="U108" s="21"/>
      <c r="V108" s="21"/>
      <c r="W108" s="21"/>
      <c r="X108" s="21"/>
      <c r="Y108" s="24"/>
      <c r="Z108" s="24"/>
      <c r="AB108" s="16"/>
    </row>
    <row r="109" spans="1:28" x14ac:dyDescent="0.2">
      <c r="A109" s="21"/>
      <c r="B109" s="21"/>
      <c r="C109" s="21"/>
      <c r="D109" s="21"/>
      <c r="E109" s="21"/>
      <c r="F109" s="21"/>
      <c r="G109" s="21"/>
      <c r="H109" s="21"/>
      <c r="I109" s="21"/>
      <c r="J109" s="21"/>
      <c r="K109" s="21"/>
      <c r="L109" s="21"/>
      <c r="M109" s="21"/>
      <c r="N109" s="21"/>
      <c r="O109" s="23"/>
      <c r="P109" s="25"/>
      <c r="Q109" s="21"/>
      <c r="R109" s="21"/>
      <c r="S109" s="21"/>
      <c r="T109" s="21"/>
      <c r="U109" s="21"/>
      <c r="V109" s="21"/>
      <c r="W109" s="21"/>
      <c r="X109" s="21"/>
      <c r="Y109" s="23"/>
      <c r="Z109" s="25"/>
      <c r="AB109" s="16"/>
    </row>
    <row r="110" spans="1:28" x14ac:dyDescent="0.2">
      <c r="A110" s="21"/>
      <c r="B110" s="21"/>
      <c r="C110" s="21"/>
      <c r="D110" s="21"/>
      <c r="E110" s="21"/>
      <c r="F110" s="21"/>
      <c r="G110" s="21"/>
      <c r="H110" s="21"/>
      <c r="I110" s="21"/>
      <c r="J110" s="21"/>
      <c r="K110" s="21"/>
      <c r="L110" s="21"/>
      <c r="M110" s="21"/>
      <c r="N110" s="21"/>
      <c r="O110" s="24"/>
      <c r="P110" s="24"/>
      <c r="Q110" s="21"/>
      <c r="R110" s="21"/>
      <c r="S110" s="21"/>
      <c r="T110" s="21"/>
      <c r="U110" s="21"/>
      <c r="V110" s="21"/>
      <c r="W110" s="21"/>
      <c r="X110" s="21"/>
      <c r="Y110" s="24"/>
      <c r="Z110" s="24"/>
      <c r="AB110" s="16"/>
    </row>
    <row r="111" spans="1:28" x14ac:dyDescent="0.2">
      <c r="A111" s="21"/>
      <c r="B111" s="21"/>
      <c r="C111" s="21"/>
      <c r="D111" s="21"/>
      <c r="E111" s="21"/>
      <c r="F111" s="21"/>
      <c r="G111" s="21"/>
      <c r="H111" s="21"/>
      <c r="I111" s="21"/>
      <c r="J111" s="21"/>
      <c r="K111" s="21"/>
      <c r="L111" s="21"/>
      <c r="M111" s="21"/>
      <c r="N111" s="21"/>
      <c r="O111" s="23"/>
      <c r="P111" s="25"/>
      <c r="Q111" s="21"/>
      <c r="R111" s="21"/>
      <c r="S111" s="21"/>
      <c r="T111" s="21"/>
      <c r="U111" s="21"/>
      <c r="V111" s="21"/>
      <c r="W111" s="21"/>
      <c r="X111" s="21"/>
      <c r="Y111" s="23"/>
      <c r="Z111" s="25"/>
      <c r="AB111" s="16"/>
    </row>
    <row r="112" spans="1:28" x14ac:dyDescent="0.2">
      <c r="A112" s="21"/>
      <c r="B112" s="21"/>
      <c r="C112" s="21"/>
      <c r="D112" s="21"/>
      <c r="E112" s="21"/>
      <c r="F112" s="21"/>
      <c r="G112" s="21"/>
      <c r="H112" s="21"/>
      <c r="I112" s="21"/>
      <c r="J112" s="21"/>
      <c r="K112" s="21"/>
      <c r="L112" s="21"/>
      <c r="M112" s="21"/>
      <c r="N112" s="21"/>
      <c r="O112" s="24"/>
      <c r="P112" s="24"/>
      <c r="Q112" s="21"/>
      <c r="R112" s="21"/>
      <c r="S112" s="21"/>
      <c r="T112" s="21"/>
      <c r="U112" s="21"/>
      <c r="V112" s="21"/>
      <c r="W112" s="21"/>
      <c r="X112" s="21"/>
      <c r="Y112" s="24"/>
      <c r="Z112" s="24"/>
      <c r="AB112" s="16"/>
    </row>
    <row r="113" spans="1:28" x14ac:dyDescent="0.2">
      <c r="A113" s="21"/>
      <c r="B113" s="21"/>
      <c r="C113" s="21"/>
      <c r="D113" s="21"/>
      <c r="E113" s="21"/>
      <c r="F113" s="21"/>
      <c r="G113" s="21"/>
      <c r="H113" s="21"/>
      <c r="I113" s="21"/>
      <c r="J113" s="21"/>
      <c r="K113" s="21"/>
      <c r="L113" s="21"/>
      <c r="M113" s="21"/>
      <c r="N113" s="21"/>
      <c r="O113" s="23"/>
      <c r="P113" s="25"/>
      <c r="Q113" s="21"/>
      <c r="R113" s="21"/>
      <c r="S113" s="21"/>
      <c r="T113" s="21"/>
      <c r="U113" s="21"/>
      <c r="V113" s="21"/>
      <c r="W113" s="21"/>
      <c r="X113" s="21"/>
      <c r="Y113" s="23"/>
      <c r="Z113" s="25"/>
      <c r="AB113" s="16"/>
    </row>
    <row r="114" spans="1:28" x14ac:dyDescent="0.2">
      <c r="A114" s="21"/>
      <c r="B114" s="21"/>
      <c r="C114" s="21"/>
      <c r="D114" s="21"/>
      <c r="E114" s="21"/>
      <c r="F114" s="21"/>
      <c r="G114" s="21"/>
      <c r="H114" s="21"/>
      <c r="I114" s="21"/>
      <c r="J114" s="21"/>
      <c r="K114" s="21"/>
      <c r="L114" s="21"/>
      <c r="M114" s="21"/>
      <c r="N114" s="21"/>
      <c r="O114" s="24"/>
      <c r="P114" s="24"/>
      <c r="Q114" s="21"/>
      <c r="R114" s="21"/>
      <c r="S114" s="21"/>
      <c r="T114" s="21"/>
      <c r="U114" s="21"/>
      <c r="V114" s="21"/>
      <c r="W114" s="21"/>
      <c r="X114" s="21"/>
      <c r="Y114" s="24"/>
      <c r="Z114" s="24"/>
      <c r="AB114" s="16"/>
    </row>
    <row r="115" spans="1:28" x14ac:dyDescent="0.2">
      <c r="A115" s="21"/>
      <c r="B115" s="21"/>
      <c r="C115" s="21"/>
      <c r="D115" s="21"/>
      <c r="E115" s="21"/>
      <c r="F115" s="21"/>
      <c r="G115" s="21"/>
      <c r="H115" s="21"/>
      <c r="I115" s="21"/>
      <c r="J115" s="21"/>
      <c r="K115" s="21"/>
      <c r="L115" s="21"/>
      <c r="M115" s="21"/>
      <c r="N115" s="21"/>
      <c r="O115" s="23"/>
      <c r="P115" s="25"/>
      <c r="Q115" s="21"/>
      <c r="R115" s="21"/>
      <c r="S115" s="21"/>
      <c r="T115" s="21"/>
      <c r="U115" s="21"/>
      <c r="V115" s="21"/>
      <c r="W115" s="21"/>
      <c r="X115" s="21"/>
      <c r="Y115" s="23"/>
      <c r="Z115" s="25"/>
      <c r="AB115" s="16"/>
    </row>
    <row r="116" spans="1:28" x14ac:dyDescent="0.2">
      <c r="A116" s="21"/>
      <c r="B116" s="21"/>
      <c r="C116" s="21"/>
      <c r="D116" s="21"/>
      <c r="E116" s="21"/>
      <c r="F116" s="21"/>
      <c r="G116" s="21"/>
      <c r="H116" s="21"/>
      <c r="I116" s="21"/>
      <c r="J116" s="21"/>
      <c r="K116" s="21"/>
      <c r="L116" s="21"/>
      <c r="M116" s="21"/>
      <c r="N116" s="21"/>
      <c r="O116" s="24"/>
      <c r="P116" s="24"/>
      <c r="Q116" s="21"/>
      <c r="R116" s="21"/>
      <c r="S116" s="21"/>
      <c r="T116" s="21"/>
      <c r="U116" s="21"/>
      <c r="V116" s="21"/>
      <c r="W116" s="21"/>
      <c r="X116" s="21"/>
      <c r="Y116" s="24"/>
      <c r="Z116" s="24"/>
      <c r="AB116" s="16"/>
    </row>
    <row r="117" spans="1:28" x14ac:dyDescent="0.2">
      <c r="A117" s="21"/>
      <c r="B117" s="21"/>
      <c r="C117" s="21"/>
      <c r="D117" s="21"/>
      <c r="E117" s="21"/>
      <c r="F117" s="21"/>
      <c r="G117" s="21"/>
      <c r="H117" s="21"/>
      <c r="I117" s="21"/>
      <c r="J117" s="21"/>
      <c r="K117" s="21"/>
      <c r="L117" s="21"/>
      <c r="M117" s="21"/>
      <c r="N117" s="21"/>
      <c r="O117" s="23"/>
      <c r="P117" s="25"/>
      <c r="Q117" s="21"/>
      <c r="R117" s="21"/>
      <c r="S117" s="21"/>
      <c r="T117" s="21"/>
      <c r="U117" s="21"/>
      <c r="V117" s="21"/>
      <c r="W117" s="21"/>
      <c r="X117" s="21"/>
      <c r="Y117" s="23"/>
      <c r="Z117" s="25"/>
      <c r="AB117" s="16"/>
    </row>
    <row r="118" spans="1:28" x14ac:dyDescent="0.2">
      <c r="A118" s="21"/>
      <c r="B118" s="21"/>
      <c r="C118" s="21"/>
      <c r="D118" s="21"/>
      <c r="E118" s="21"/>
      <c r="F118" s="21"/>
      <c r="G118" s="21"/>
      <c r="H118" s="21"/>
      <c r="I118" s="21"/>
      <c r="J118" s="21"/>
      <c r="K118" s="21"/>
      <c r="L118" s="21"/>
      <c r="M118" s="21"/>
      <c r="N118" s="21"/>
      <c r="O118" s="24"/>
      <c r="P118" s="24"/>
      <c r="Q118" s="21"/>
      <c r="R118" s="21"/>
      <c r="S118" s="21"/>
      <c r="T118" s="21"/>
      <c r="U118" s="21"/>
      <c r="V118" s="21"/>
      <c r="W118" s="21"/>
      <c r="X118" s="21"/>
      <c r="Y118" s="24"/>
      <c r="Z118" s="24"/>
      <c r="AB118" s="16"/>
    </row>
    <row r="119" spans="1:28" x14ac:dyDescent="0.2">
      <c r="A119" s="21"/>
      <c r="B119" s="21"/>
      <c r="C119" s="21"/>
      <c r="D119" s="21"/>
      <c r="E119" s="21"/>
      <c r="F119" s="21"/>
      <c r="G119" s="21"/>
      <c r="H119" s="21"/>
      <c r="I119" s="21"/>
      <c r="J119" s="21"/>
      <c r="K119" s="21"/>
      <c r="L119" s="21"/>
      <c r="M119" s="21"/>
      <c r="N119" s="21"/>
      <c r="O119" s="23"/>
      <c r="P119" s="25"/>
      <c r="Q119" s="21"/>
      <c r="R119" s="21"/>
      <c r="S119" s="21"/>
      <c r="T119" s="21"/>
      <c r="U119" s="21"/>
      <c r="V119" s="21"/>
      <c r="W119" s="21"/>
      <c r="X119" s="21"/>
      <c r="Y119" s="23"/>
      <c r="Z119" s="25"/>
      <c r="AB119" s="16"/>
    </row>
    <row r="120" spans="1:28" x14ac:dyDescent="0.2">
      <c r="A120" s="21"/>
      <c r="B120" s="21"/>
      <c r="C120" s="21"/>
      <c r="D120" s="21"/>
      <c r="E120" s="21"/>
      <c r="F120" s="21"/>
      <c r="G120" s="21"/>
      <c r="H120" s="21"/>
      <c r="I120" s="21"/>
      <c r="J120" s="21"/>
      <c r="K120" s="21"/>
      <c r="L120" s="21"/>
      <c r="M120" s="21"/>
      <c r="N120" s="21"/>
      <c r="O120" s="24"/>
      <c r="P120" s="24"/>
      <c r="Q120" s="21"/>
      <c r="R120" s="21"/>
      <c r="S120" s="21"/>
      <c r="T120" s="21"/>
      <c r="U120" s="21"/>
      <c r="V120" s="21"/>
      <c r="W120" s="21"/>
      <c r="X120" s="21"/>
      <c r="Y120" s="24"/>
      <c r="Z120" s="24"/>
      <c r="AB120" s="16"/>
    </row>
    <row r="121" spans="1:28" ht="15" x14ac:dyDescent="0.25">
      <c r="A121" s="181"/>
      <c r="B121" s="21"/>
      <c r="C121" s="21"/>
      <c r="D121" s="21"/>
      <c r="E121" s="21"/>
      <c r="F121" s="21"/>
      <c r="G121" s="21"/>
      <c r="H121" s="21"/>
      <c r="I121" s="21"/>
      <c r="J121" s="21"/>
      <c r="K121" s="21"/>
      <c r="L121" s="21"/>
      <c r="M121" s="21"/>
      <c r="N121" s="21"/>
      <c r="O121" s="23"/>
      <c r="P121" s="25"/>
      <c r="Q121" s="21"/>
      <c r="R121" s="21"/>
      <c r="S121" s="21"/>
      <c r="T121" s="21"/>
      <c r="U121" s="21"/>
      <c r="V121" s="21"/>
      <c r="W121" s="21"/>
      <c r="X121" s="21"/>
      <c r="Y121" s="23"/>
      <c r="Z121" s="25"/>
      <c r="AB121" s="16"/>
    </row>
    <row r="122" spans="1:28" x14ac:dyDescent="0.2">
      <c r="A122" s="21"/>
      <c r="B122" s="21"/>
      <c r="C122" s="21"/>
      <c r="D122" s="21"/>
      <c r="E122" s="21"/>
      <c r="F122" s="21"/>
      <c r="G122" s="21"/>
      <c r="H122" s="21"/>
      <c r="I122" s="21"/>
      <c r="J122" s="21"/>
      <c r="K122" s="21"/>
      <c r="L122" s="21"/>
      <c r="M122" s="21"/>
      <c r="N122" s="21"/>
      <c r="O122" s="24"/>
      <c r="P122" s="24"/>
      <c r="Q122" s="21"/>
      <c r="R122" s="21"/>
      <c r="S122" s="21"/>
      <c r="T122" s="21"/>
      <c r="U122" s="21"/>
      <c r="V122" s="21"/>
      <c r="W122" s="21"/>
      <c r="X122" s="21"/>
      <c r="Y122" s="24"/>
      <c r="Z122" s="24"/>
      <c r="AB122" s="16"/>
    </row>
    <row r="123" spans="1:28" x14ac:dyDescent="0.2">
      <c r="A123" s="21"/>
      <c r="B123" s="21"/>
      <c r="C123" s="21"/>
      <c r="D123" s="21"/>
      <c r="E123" s="21"/>
      <c r="F123" s="21"/>
      <c r="G123" s="21"/>
      <c r="H123" s="21"/>
      <c r="I123" s="21"/>
      <c r="J123" s="21"/>
      <c r="K123" s="21"/>
      <c r="L123" s="21"/>
      <c r="M123" s="21"/>
      <c r="N123" s="21"/>
      <c r="O123" s="23"/>
      <c r="P123" s="25"/>
      <c r="Q123" s="21"/>
      <c r="R123" s="21"/>
      <c r="S123" s="21"/>
      <c r="T123" s="21"/>
      <c r="U123" s="21"/>
      <c r="V123" s="21"/>
      <c r="W123" s="21"/>
      <c r="X123" s="21"/>
      <c r="Y123" s="23"/>
      <c r="Z123" s="25"/>
      <c r="AB123" s="16"/>
    </row>
    <row r="124" spans="1:28" x14ac:dyDescent="0.2">
      <c r="A124" s="21"/>
      <c r="B124" s="21"/>
      <c r="C124" s="21"/>
      <c r="D124" s="21"/>
      <c r="E124" s="21"/>
      <c r="F124" s="21"/>
      <c r="G124" s="21"/>
      <c r="H124" s="21"/>
      <c r="I124" s="21"/>
      <c r="J124" s="21"/>
      <c r="K124" s="21"/>
      <c r="L124" s="21"/>
      <c r="M124" s="21"/>
      <c r="N124" s="21"/>
      <c r="O124" s="24"/>
      <c r="P124" s="24"/>
      <c r="Q124" s="21"/>
      <c r="R124" s="21"/>
      <c r="S124" s="21"/>
      <c r="T124" s="21"/>
      <c r="U124" s="21"/>
      <c r="V124" s="21"/>
      <c r="W124" s="21"/>
      <c r="X124" s="21"/>
      <c r="Y124" s="24"/>
      <c r="Z124" s="24"/>
      <c r="AB124" s="16"/>
    </row>
    <row r="125" spans="1:28" x14ac:dyDescent="0.2">
      <c r="A125" s="21"/>
      <c r="B125" s="21"/>
      <c r="C125" s="21"/>
      <c r="D125" s="21"/>
      <c r="E125" s="21"/>
      <c r="F125" s="21"/>
      <c r="G125" s="21"/>
      <c r="H125" s="21"/>
      <c r="I125" s="21"/>
      <c r="J125" s="21"/>
      <c r="K125" s="21"/>
      <c r="L125" s="21"/>
      <c r="M125" s="21"/>
      <c r="N125" s="21"/>
      <c r="O125" s="23"/>
      <c r="P125" s="25"/>
      <c r="Q125" s="21"/>
      <c r="R125" s="21"/>
      <c r="S125" s="21"/>
      <c r="T125" s="21"/>
      <c r="U125" s="21"/>
      <c r="V125" s="21"/>
      <c r="W125" s="21"/>
      <c r="X125" s="21"/>
      <c r="Y125" s="23"/>
      <c r="Z125" s="25"/>
      <c r="AB125" s="16"/>
    </row>
    <row r="126" spans="1:28" x14ac:dyDescent="0.2">
      <c r="A126" s="21"/>
      <c r="B126" s="21"/>
      <c r="C126" s="21"/>
      <c r="D126" s="21"/>
      <c r="E126" s="21"/>
      <c r="F126" s="21"/>
      <c r="G126" s="21"/>
      <c r="H126" s="21"/>
      <c r="I126" s="21"/>
      <c r="J126" s="21"/>
      <c r="K126" s="21"/>
      <c r="L126" s="21"/>
      <c r="M126" s="21"/>
      <c r="N126" s="21"/>
      <c r="O126" s="24"/>
      <c r="P126" s="24"/>
      <c r="Q126" s="21"/>
      <c r="R126" s="21"/>
      <c r="S126" s="21"/>
      <c r="T126" s="21"/>
      <c r="U126" s="21"/>
      <c r="V126" s="21"/>
      <c r="W126" s="21"/>
      <c r="X126" s="21"/>
      <c r="Y126" s="24"/>
      <c r="Z126" s="24"/>
      <c r="AB126" s="16"/>
    </row>
    <row r="127" spans="1:28" x14ac:dyDescent="0.2">
      <c r="A127" s="21"/>
      <c r="B127" s="21"/>
      <c r="C127" s="21"/>
      <c r="D127" s="21"/>
      <c r="E127" s="21"/>
      <c r="F127" s="21"/>
      <c r="G127" s="21"/>
      <c r="H127" s="21"/>
      <c r="I127" s="21"/>
      <c r="J127" s="21"/>
      <c r="K127" s="21"/>
      <c r="L127" s="21"/>
      <c r="M127" s="21"/>
      <c r="N127" s="21"/>
      <c r="O127" s="23"/>
      <c r="P127" s="25"/>
      <c r="Q127" s="21"/>
      <c r="R127" s="21"/>
      <c r="S127" s="21"/>
      <c r="T127" s="21"/>
      <c r="U127" s="21"/>
      <c r="V127" s="21"/>
      <c r="W127" s="21"/>
      <c r="X127" s="21"/>
      <c r="Y127" s="23"/>
      <c r="Z127" s="25"/>
      <c r="AB127" s="16"/>
    </row>
    <row r="128" spans="1:28" x14ac:dyDescent="0.2">
      <c r="A128" s="21"/>
      <c r="B128" s="21"/>
      <c r="C128" s="21"/>
      <c r="D128" s="21"/>
      <c r="E128" s="21"/>
      <c r="F128" s="21"/>
      <c r="G128" s="21"/>
      <c r="H128" s="21"/>
      <c r="I128" s="21"/>
      <c r="J128" s="21"/>
      <c r="K128" s="21"/>
      <c r="L128" s="21"/>
      <c r="M128" s="21"/>
      <c r="N128" s="21"/>
      <c r="O128" s="24"/>
      <c r="P128" s="24"/>
      <c r="Q128" s="21"/>
      <c r="R128" s="21"/>
      <c r="S128" s="21"/>
      <c r="T128" s="21"/>
      <c r="U128" s="21"/>
      <c r="V128" s="21"/>
      <c r="W128" s="21"/>
      <c r="X128" s="21"/>
      <c r="Y128" s="24"/>
      <c r="Z128" s="24"/>
      <c r="AB128" s="16"/>
    </row>
    <row r="129" spans="1:28" x14ac:dyDescent="0.2">
      <c r="A129" s="21"/>
      <c r="B129" s="21"/>
      <c r="C129" s="21"/>
      <c r="D129" s="21"/>
      <c r="E129" s="21"/>
      <c r="F129" s="21"/>
      <c r="G129" s="21"/>
      <c r="H129" s="21"/>
      <c r="I129" s="21"/>
      <c r="J129" s="21"/>
      <c r="K129" s="21"/>
      <c r="L129" s="21"/>
      <c r="M129" s="21"/>
      <c r="N129" s="21"/>
      <c r="O129" s="23"/>
      <c r="P129" s="25"/>
      <c r="Q129" s="21"/>
      <c r="R129" s="21"/>
      <c r="S129" s="21"/>
      <c r="T129" s="21"/>
      <c r="U129" s="21"/>
      <c r="V129" s="21"/>
      <c r="W129" s="21"/>
      <c r="X129" s="21"/>
      <c r="Y129" s="23"/>
      <c r="Z129" s="25"/>
      <c r="AB129" s="16"/>
    </row>
    <row r="130" spans="1:28" x14ac:dyDescent="0.2">
      <c r="A130" s="21"/>
      <c r="B130" s="21"/>
      <c r="C130" s="21"/>
      <c r="D130" s="21"/>
      <c r="E130" s="21"/>
      <c r="F130" s="21"/>
      <c r="G130" s="21"/>
      <c r="H130" s="21"/>
      <c r="I130" s="21"/>
      <c r="J130" s="21"/>
      <c r="K130" s="21"/>
      <c r="L130" s="21"/>
      <c r="M130" s="21"/>
      <c r="N130" s="21"/>
      <c r="O130" s="24"/>
      <c r="P130" s="24"/>
      <c r="Q130" s="21"/>
      <c r="R130" s="21"/>
      <c r="S130" s="21"/>
      <c r="T130" s="21"/>
      <c r="U130" s="21"/>
      <c r="V130" s="21"/>
      <c r="W130" s="21"/>
      <c r="X130" s="21"/>
      <c r="Y130" s="24"/>
      <c r="Z130" s="24"/>
      <c r="AB130" s="16"/>
    </row>
    <row r="131" spans="1:28" x14ac:dyDescent="0.2">
      <c r="A131" s="21"/>
      <c r="B131" s="21"/>
      <c r="C131" s="21"/>
      <c r="D131" s="21"/>
      <c r="E131" s="21"/>
      <c r="F131" s="21"/>
      <c r="G131" s="21"/>
      <c r="H131" s="21"/>
      <c r="I131" s="21"/>
      <c r="J131" s="21"/>
      <c r="K131" s="21"/>
      <c r="L131" s="21"/>
      <c r="M131" s="21"/>
      <c r="N131" s="21"/>
      <c r="O131" s="23"/>
      <c r="P131" s="25"/>
      <c r="Q131" s="21"/>
      <c r="R131" s="21"/>
      <c r="S131" s="21"/>
      <c r="T131" s="21"/>
      <c r="U131" s="21"/>
      <c r="V131" s="21"/>
      <c r="W131" s="21"/>
      <c r="X131" s="21"/>
      <c r="Y131" s="23"/>
      <c r="Z131" s="25"/>
      <c r="AB131" s="16"/>
    </row>
    <row r="132" spans="1:28" x14ac:dyDescent="0.2">
      <c r="A132" s="21"/>
      <c r="B132" s="21"/>
      <c r="C132" s="21"/>
      <c r="D132" s="21"/>
      <c r="E132" s="21"/>
      <c r="F132" s="21"/>
      <c r="G132" s="21"/>
      <c r="H132" s="21"/>
      <c r="I132" s="21"/>
      <c r="J132" s="21"/>
      <c r="K132" s="21"/>
      <c r="L132" s="21"/>
      <c r="M132" s="21"/>
      <c r="N132" s="21"/>
      <c r="O132" s="24"/>
      <c r="P132" s="24"/>
      <c r="Q132" s="21"/>
      <c r="R132" s="21"/>
      <c r="S132" s="21"/>
      <c r="T132" s="21"/>
      <c r="U132" s="21"/>
      <c r="V132" s="21"/>
      <c r="W132" s="21"/>
      <c r="X132" s="21"/>
      <c r="Y132" s="24"/>
      <c r="Z132" s="24"/>
      <c r="AB132" s="16"/>
    </row>
    <row r="133" spans="1:28" x14ac:dyDescent="0.2">
      <c r="A133" s="21"/>
      <c r="B133" s="21"/>
      <c r="C133" s="21"/>
      <c r="D133" s="21"/>
      <c r="E133" s="21"/>
      <c r="F133" s="21"/>
      <c r="G133" s="21"/>
      <c r="H133" s="21"/>
      <c r="I133" s="21"/>
      <c r="J133" s="21"/>
      <c r="K133" s="21"/>
      <c r="L133" s="21"/>
      <c r="M133" s="21"/>
      <c r="N133" s="21"/>
      <c r="O133" s="23"/>
      <c r="P133" s="25"/>
      <c r="Q133" s="21"/>
      <c r="R133" s="21"/>
      <c r="S133" s="21"/>
      <c r="T133" s="21"/>
      <c r="U133" s="21"/>
      <c r="V133" s="21"/>
      <c r="W133" s="21"/>
      <c r="X133" s="21"/>
      <c r="Y133" s="23"/>
      <c r="Z133" s="25"/>
      <c r="AB133" s="16"/>
    </row>
    <row r="134" spans="1:28" x14ac:dyDescent="0.2">
      <c r="A134" s="21"/>
      <c r="B134" s="21"/>
      <c r="C134" s="21"/>
      <c r="D134" s="21"/>
      <c r="E134" s="21"/>
      <c r="F134" s="21"/>
      <c r="G134" s="21"/>
      <c r="H134" s="21"/>
      <c r="I134" s="21"/>
      <c r="J134" s="21"/>
      <c r="K134" s="21"/>
      <c r="L134" s="21"/>
      <c r="M134" s="21"/>
      <c r="N134" s="21"/>
      <c r="O134" s="24"/>
      <c r="P134" s="24"/>
      <c r="Q134" s="21"/>
      <c r="R134" s="21"/>
      <c r="S134" s="21"/>
      <c r="T134" s="21"/>
      <c r="U134" s="21"/>
      <c r="V134" s="21"/>
      <c r="W134" s="21"/>
      <c r="X134" s="21"/>
      <c r="Y134" s="24"/>
      <c r="Z134" s="24"/>
      <c r="AB134" s="16"/>
    </row>
    <row r="135" spans="1:28" x14ac:dyDescent="0.2">
      <c r="A135" s="21"/>
      <c r="B135" s="21"/>
      <c r="C135" s="21"/>
      <c r="D135" s="21"/>
      <c r="E135" s="21"/>
      <c r="F135" s="21"/>
      <c r="G135" s="21"/>
      <c r="H135" s="21"/>
      <c r="I135" s="21"/>
      <c r="J135" s="21"/>
      <c r="K135" s="21"/>
      <c r="L135" s="21"/>
      <c r="M135" s="21"/>
      <c r="N135" s="21"/>
      <c r="O135" s="23"/>
      <c r="P135" s="25"/>
      <c r="Q135" s="21"/>
      <c r="R135" s="21"/>
      <c r="S135" s="21"/>
      <c r="T135" s="21"/>
      <c r="U135" s="21"/>
      <c r="V135" s="21"/>
      <c r="W135" s="21"/>
      <c r="X135" s="21"/>
      <c r="Y135" s="23"/>
      <c r="Z135" s="25"/>
      <c r="AB135" s="16"/>
    </row>
    <row r="136" spans="1:28" x14ac:dyDescent="0.2">
      <c r="A136" s="21"/>
      <c r="B136" s="21"/>
      <c r="C136" s="21"/>
      <c r="D136" s="21"/>
      <c r="E136" s="21"/>
      <c r="F136" s="21"/>
      <c r="G136" s="21"/>
      <c r="H136" s="21"/>
      <c r="I136" s="21"/>
      <c r="J136" s="21"/>
      <c r="K136" s="21"/>
      <c r="L136" s="21"/>
      <c r="M136" s="21"/>
      <c r="N136" s="21"/>
      <c r="O136" s="24"/>
      <c r="P136" s="24"/>
      <c r="Q136" s="21"/>
      <c r="R136" s="21"/>
      <c r="S136" s="21"/>
      <c r="T136" s="21"/>
      <c r="U136" s="21"/>
      <c r="V136" s="21"/>
      <c r="W136" s="21"/>
      <c r="X136" s="21"/>
      <c r="Y136" s="24"/>
      <c r="Z136" s="24"/>
      <c r="AB136" s="16"/>
    </row>
    <row r="137" spans="1:28" x14ac:dyDescent="0.2">
      <c r="A137" s="21"/>
      <c r="B137" s="21"/>
      <c r="C137" s="21"/>
      <c r="D137" s="21"/>
      <c r="E137" s="21"/>
      <c r="F137" s="21"/>
      <c r="G137" s="21"/>
      <c r="H137" s="21"/>
      <c r="I137" s="21"/>
      <c r="J137" s="21"/>
      <c r="K137" s="21"/>
      <c r="L137" s="21"/>
      <c r="M137" s="21"/>
      <c r="N137" s="21"/>
      <c r="O137" s="23"/>
      <c r="P137" s="25"/>
      <c r="Q137" s="21"/>
      <c r="R137" s="21"/>
      <c r="S137" s="21"/>
      <c r="T137" s="21"/>
      <c r="U137" s="21"/>
      <c r="V137" s="21"/>
      <c r="W137" s="21"/>
      <c r="X137" s="21"/>
      <c r="Y137" s="23"/>
      <c r="Z137" s="25"/>
      <c r="AB137" s="16"/>
    </row>
    <row r="138" spans="1:28" x14ac:dyDescent="0.2">
      <c r="A138" s="21"/>
      <c r="B138" s="21"/>
      <c r="C138" s="21"/>
      <c r="D138" s="21"/>
      <c r="E138" s="21"/>
      <c r="F138" s="21"/>
      <c r="G138" s="21"/>
      <c r="H138" s="21"/>
      <c r="I138" s="21"/>
      <c r="J138" s="21"/>
      <c r="K138" s="21"/>
      <c r="L138" s="21"/>
      <c r="M138" s="21"/>
      <c r="N138" s="21"/>
      <c r="O138" s="24"/>
      <c r="P138" s="24"/>
      <c r="Q138" s="21"/>
      <c r="R138" s="21"/>
      <c r="S138" s="21"/>
      <c r="T138" s="21"/>
      <c r="U138" s="21"/>
      <c r="V138" s="21"/>
      <c r="W138" s="21"/>
      <c r="X138" s="21"/>
      <c r="Y138" s="24"/>
      <c r="Z138" s="24"/>
      <c r="AB138" s="16"/>
    </row>
    <row r="139" spans="1:28" x14ac:dyDescent="0.2">
      <c r="A139" s="21"/>
      <c r="B139" s="21"/>
      <c r="C139" s="21"/>
      <c r="D139" s="21"/>
      <c r="E139" s="21"/>
      <c r="F139" s="21"/>
      <c r="G139" s="21"/>
      <c r="H139" s="21"/>
      <c r="I139" s="21"/>
      <c r="J139" s="21"/>
      <c r="K139" s="21"/>
      <c r="L139" s="21"/>
      <c r="M139" s="21"/>
      <c r="N139" s="21"/>
      <c r="O139" s="23"/>
      <c r="P139" s="25"/>
      <c r="Q139" s="21"/>
      <c r="R139" s="21"/>
      <c r="S139" s="21"/>
      <c r="T139" s="21"/>
      <c r="U139" s="21"/>
      <c r="V139" s="21"/>
      <c r="W139" s="21"/>
      <c r="X139" s="21"/>
      <c r="Y139" s="23"/>
      <c r="Z139" s="25"/>
      <c r="AB139" s="16"/>
    </row>
    <row r="140" spans="1:28" x14ac:dyDescent="0.2">
      <c r="A140" s="21"/>
      <c r="B140" s="21"/>
      <c r="C140" s="21"/>
      <c r="D140" s="21"/>
      <c r="E140" s="21"/>
      <c r="F140" s="21"/>
      <c r="G140" s="21"/>
      <c r="H140" s="21"/>
      <c r="I140" s="21"/>
      <c r="J140" s="21"/>
      <c r="K140" s="21"/>
      <c r="L140" s="21"/>
      <c r="M140" s="21"/>
      <c r="N140" s="21"/>
      <c r="O140" s="24"/>
      <c r="P140" s="24"/>
      <c r="Q140" s="21"/>
      <c r="R140" s="21"/>
      <c r="S140" s="21"/>
      <c r="T140" s="21"/>
      <c r="U140" s="21"/>
      <c r="V140" s="21"/>
      <c r="W140" s="21"/>
      <c r="X140" s="21"/>
      <c r="Y140" s="24"/>
      <c r="Z140" s="24"/>
      <c r="AB140" s="16"/>
    </row>
    <row r="141" spans="1:28" x14ac:dyDescent="0.2">
      <c r="A141" s="21"/>
      <c r="B141" s="21"/>
      <c r="C141" s="21"/>
      <c r="D141" s="21"/>
      <c r="E141" s="21"/>
      <c r="F141" s="21"/>
      <c r="G141" s="21"/>
      <c r="H141" s="21"/>
      <c r="I141" s="21"/>
      <c r="J141" s="21"/>
      <c r="K141" s="21"/>
      <c r="L141" s="21"/>
      <c r="M141" s="21"/>
      <c r="N141" s="21"/>
      <c r="O141" s="23"/>
      <c r="P141" s="25"/>
      <c r="Q141" s="21"/>
      <c r="R141" s="21"/>
      <c r="S141" s="21"/>
      <c r="T141" s="21"/>
      <c r="U141" s="21"/>
      <c r="V141" s="21"/>
      <c r="W141" s="21"/>
      <c r="X141" s="21"/>
      <c r="Y141" s="23"/>
      <c r="Z141" s="25"/>
      <c r="AB141" s="16"/>
    </row>
    <row r="142" spans="1:28" x14ac:dyDescent="0.2">
      <c r="A142" s="21"/>
      <c r="B142" s="21"/>
      <c r="C142" s="21"/>
      <c r="D142" s="21"/>
      <c r="E142" s="21"/>
      <c r="F142" s="21"/>
      <c r="G142" s="21"/>
      <c r="H142" s="21"/>
      <c r="I142" s="21"/>
      <c r="J142" s="21"/>
      <c r="K142" s="21"/>
      <c r="L142" s="21"/>
      <c r="M142" s="21"/>
      <c r="N142" s="21"/>
      <c r="O142" s="24"/>
      <c r="P142" s="24"/>
      <c r="Q142" s="21"/>
      <c r="R142" s="21"/>
      <c r="S142" s="21"/>
      <c r="T142" s="21"/>
      <c r="U142" s="21"/>
      <c r="V142" s="21"/>
      <c r="W142" s="21"/>
      <c r="X142" s="21"/>
      <c r="Y142" s="24"/>
      <c r="Z142" s="24"/>
      <c r="AB142" s="16"/>
    </row>
    <row r="143" spans="1:28" x14ac:dyDescent="0.2">
      <c r="A143" s="21"/>
      <c r="B143" s="21"/>
      <c r="C143" s="21"/>
      <c r="D143" s="21"/>
      <c r="E143" s="21"/>
      <c r="F143" s="21"/>
      <c r="G143" s="21"/>
      <c r="H143" s="21"/>
      <c r="I143" s="21"/>
      <c r="J143" s="21"/>
      <c r="K143" s="21"/>
      <c r="L143" s="21"/>
      <c r="M143" s="21"/>
      <c r="N143" s="21"/>
      <c r="O143" s="23"/>
      <c r="P143" s="25"/>
      <c r="Q143" s="21"/>
      <c r="R143" s="21"/>
      <c r="S143" s="21"/>
      <c r="T143" s="21"/>
      <c r="U143" s="21"/>
      <c r="V143" s="21"/>
      <c r="W143" s="21"/>
      <c r="X143" s="21"/>
      <c r="Y143" s="23"/>
      <c r="Z143" s="25"/>
      <c r="AB143" s="16"/>
    </row>
    <row r="144" spans="1:28" x14ac:dyDescent="0.2">
      <c r="A144" s="21"/>
      <c r="B144" s="21"/>
      <c r="C144" s="21"/>
      <c r="D144" s="21"/>
      <c r="E144" s="21"/>
      <c r="F144" s="21"/>
      <c r="G144" s="21"/>
      <c r="H144" s="21"/>
      <c r="I144" s="21"/>
      <c r="J144" s="21"/>
      <c r="K144" s="21"/>
      <c r="L144" s="21"/>
      <c r="M144" s="21"/>
      <c r="N144" s="21"/>
      <c r="O144" s="24"/>
      <c r="P144" s="24"/>
      <c r="Q144" s="21"/>
      <c r="R144" s="21"/>
      <c r="S144" s="21"/>
      <c r="T144" s="21"/>
      <c r="U144" s="21"/>
      <c r="V144" s="21"/>
      <c r="W144" s="21"/>
      <c r="X144" s="21"/>
      <c r="Y144" s="24"/>
      <c r="Z144" s="24"/>
      <c r="AB144" s="16"/>
    </row>
    <row r="145" spans="1:28" x14ac:dyDescent="0.2">
      <c r="A145" s="21"/>
      <c r="B145" s="21"/>
      <c r="C145" s="21"/>
      <c r="D145" s="21"/>
      <c r="E145" s="21"/>
      <c r="F145" s="21"/>
      <c r="G145" s="21"/>
      <c r="H145" s="21"/>
      <c r="I145" s="21"/>
      <c r="J145" s="21"/>
      <c r="K145" s="21"/>
      <c r="L145" s="21"/>
      <c r="M145" s="21"/>
      <c r="N145" s="21"/>
      <c r="O145" s="23"/>
      <c r="P145" s="25"/>
      <c r="Q145" s="21"/>
      <c r="R145" s="21"/>
      <c r="S145" s="21"/>
      <c r="T145" s="21"/>
      <c r="U145" s="21"/>
      <c r="V145" s="21"/>
      <c r="W145" s="21"/>
      <c r="X145" s="21"/>
      <c r="Y145" s="23"/>
      <c r="Z145" s="25"/>
      <c r="AB145" s="16"/>
    </row>
    <row r="146" spans="1:28" x14ac:dyDescent="0.2">
      <c r="A146" s="182"/>
      <c r="B146" s="21"/>
      <c r="C146" s="21"/>
      <c r="D146" s="21"/>
      <c r="E146" s="21"/>
      <c r="F146" s="21"/>
      <c r="G146" s="21"/>
      <c r="H146" s="21"/>
      <c r="I146" s="21"/>
      <c r="J146" s="21"/>
      <c r="K146" s="21"/>
      <c r="L146" s="21"/>
      <c r="M146" s="21"/>
      <c r="N146" s="21"/>
      <c r="O146" s="24"/>
      <c r="P146" s="24"/>
      <c r="Q146" s="21"/>
      <c r="R146" s="21"/>
      <c r="S146" s="21"/>
      <c r="T146" s="21"/>
      <c r="U146" s="21"/>
      <c r="V146" s="21"/>
      <c r="W146" s="21"/>
      <c r="X146" s="21"/>
      <c r="Y146" s="24"/>
      <c r="Z146" s="24"/>
      <c r="AB146" s="16"/>
    </row>
    <row r="147" spans="1:28" x14ac:dyDescent="0.2">
      <c r="A147" s="21"/>
      <c r="B147" s="21"/>
      <c r="C147" s="21"/>
      <c r="D147" s="21"/>
      <c r="E147" s="21"/>
      <c r="F147" s="21"/>
      <c r="G147" s="21"/>
      <c r="H147" s="21"/>
      <c r="I147" s="21"/>
      <c r="J147" s="21"/>
      <c r="K147" s="21"/>
      <c r="L147" s="21"/>
      <c r="M147" s="21"/>
      <c r="N147" s="21"/>
      <c r="O147" s="23"/>
      <c r="P147" s="25"/>
      <c r="Q147" s="21"/>
      <c r="R147" s="21"/>
      <c r="S147" s="21"/>
      <c r="T147" s="21"/>
      <c r="U147" s="21"/>
      <c r="V147" s="21"/>
      <c r="W147" s="21"/>
      <c r="X147" s="21"/>
      <c r="Y147" s="23"/>
      <c r="Z147" s="25"/>
      <c r="AB147" s="16"/>
    </row>
    <row r="148" spans="1:28" x14ac:dyDescent="0.2">
      <c r="A148" s="21"/>
      <c r="B148" s="21"/>
      <c r="C148" s="21"/>
      <c r="D148" s="21"/>
      <c r="E148" s="21"/>
      <c r="F148" s="21"/>
      <c r="G148" s="21"/>
      <c r="H148" s="21"/>
      <c r="I148" s="21"/>
      <c r="J148" s="21"/>
      <c r="K148" s="21"/>
      <c r="L148" s="21"/>
      <c r="M148" s="21"/>
      <c r="N148" s="21"/>
      <c r="O148" s="24"/>
      <c r="P148" s="24"/>
      <c r="Q148" s="21"/>
      <c r="R148" s="21"/>
      <c r="S148" s="21"/>
      <c r="T148" s="21"/>
      <c r="U148" s="21"/>
      <c r="V148" s="21"/>
      <c r="W148" s="21"/>
      <c r="X148" s="21"/>
      <c r="Y148" s="24"/>
      <c r="Z148" s="24"/>
      <c r="AB148" s="16"/>
    </row>
    <row r="149" spans="1:28" x14ac:dyDescent="0.2">
      <c r="A149" s="21"/>
      <c r="B149" s="21"/>
      <c r="C149" s="21"/>
      <c r="D149" s="21"/>
      <c r="E149" s="21"/>
      <c r="F149" s="21"/>
      <c r="G149" s="21"/>
      <c r="H149" s="21"/>
      <c r="I149" s="21"/>
      <c r="J149" s="21"/>
      <c r="K149" s="21"/>
      <c r="L149" s="21"/>
      <c r="M149" s="21"/>
      <c r="N149" s="21"/>
      <c r="O149" s="23"/>
      <c r="P149" s="25"/>
      <c r="Q149" s="21"/>
      <c r="R149" s="21"/>
      <c r="S149" s="21"/>
      <c r="T149" s="21"/>
      <c r="U149" s="21"/>
      <c r="V149" s="21"/>
      <c r="W149" s="21"/>
      <c r="X149" s="21"/>
      <c r="Y149" s="23"/>
      <c r="Z149" s="25"/>
      <c r="AB149" s="16"/>
    </row>
    <row r="150" spans="1:28" x14ac:dyDescent="0.2">
      <c r="A150" s="21"/>
      <c r="B150" s="21"/>
      <c r="C150" s="21"/>
      <c r="D150" s="21"/>
      <c r="E150" s="21"/>
      <c r="F150" s="21"/>
      <c r="G150" s="21"/>
      <c r="H150" s="21"/>
      <c r="I150" s="21"/>
      <c r="J150" s="21"/>
      <c r="K150" s="21"/>
      <c r="L150" s="21"/>
      <c r="M150" s="21"/>
      <c r="N150" s="21"/>
      <c r="O150" s="24"/>
      <c r="P150" s="24"/>
      <c r="Q150" s="21"/>
      <c r="R150" s="21"/>
      <c r="S150" s="21"/>
      <c r="T150" s="21"/>
      <c r="U150" s="21"/>
      <c r="V150" s="21"/>
      <c r="W150" s="21"/>
      <c r="X150" s="21"/>
      <c r="Y150" s="24"/>
      <c r="Z150" s="24"/>
      <c r="AB150" s="16"/>
    </row>
    <row r="151" spans="1:28" x14ac:dyDescent="0.2">
      <c r="A151" s="21"/>
      <c r="B151" s="21"/>
      <c r="C151" s="21"/>
      <c r="D151" s="21"/>
      <c r="E151" s="21"/>
      <c r="F151" s="21"/>
      <c r="G151" s="21"/>
      <c r="H151" s="21"/>
      <c r="I151" s="21"/>
      <c r="J151" s="21"/>
      <c r="K151" s="21"/>
      <c r="L151" s="21"/>
      <c r="M151" s="21"/>
      <c r="N151" s="21"/>
      <c r="O151" s="23"/>
      <c r="P151" s="25"/>
      <c r="Q151" s="21"/>
      <c r="R151" s="21"/>
      <c r="S151" s="21"/>
      <c r="T151" s="21"/>
      <c r="U151" s="21"/>
      <c r="V151" s="21"/>
      <c r="W151" s="21"/>
      <c r="X151" s="21"/>
      <c r="Y151" s="23"/>
      <c r="Z151" s="25"/>
      <c r="AB151" s="16"/>
    </row>
    <row r="152" spans="1:28" x14ac:dyDescent="0.2">
      <c r="A152" s="21"/>
      <c r="B152" s="21"/>
      <c r="C152" s="21"/>
      <c r="D152" s="21"/>
      <c r="E152" s="21"/>
      <c r="F152" s="21"/>
      <c r="G152" s="21"/>
      <c r="H152" s="21"/>
      <c r="I152" s="21"/>
      <c r="J152" s="21"/>
      <c r="K152" s="21"/>
      <c r="L152" s="21"/>
      <c r="M152" s="21"/>
      <c r="N152" s="21"/>
      <c r="O152" s="24"/>
      <c r="P152" s="24"/>
      <c r="Q152" s="21"/>
      <c r="R152" s="21"/>
      <c r="S152" s="21"/>
      <c r="T152" s="21"/>
      <c r="U152" s="21"/>
      <c r="V152" s="21"/>
      <c r="W152" s="21"/>
      <c r="X152" s="21"/>
      <c r="Y152" s="24"/>
      <c r="Z152" s="24"/>
      <c r="AB152" s="16"/>
    </row>
    <row r="153" spans="1:28" x14ac:dyDescent="0.2">
      <c r="A153" s="21"/>
      <c r="B153" s="21"/>
      <c r="C153" s="21"/>
      <c r="D153" s="21"/>
      <c r="E153" s="21"/>
      <c r="F153" s="21"/>
      <c r="G153" s="21"/>
      <c r="H153" s="21"/>
      <c r="I153" s="21"/>
      <c r="J153" s="21"/>
      <c r="K153" s="21"/>
      <c r="L153" s="21"/>
      <c r="M153" s="21"/>
      <c r="N153" s="21"/>
      <c r="O153" s="23"/>
      <c r="P153" s="25"/>
      <c r="Q153" s="21"/>
      <c r="R153" s="21"/>
      <c r="S153" s="21"/>
      <c r="T153" s="21"/>
      <c r="U153" s="21"/>
      <c r="V153" s="21"/>
      <c r="W153" s="21"/>
      <c r="X153" s="21"/>
      <c r="Y153" s="23"/>
      <c r="Z153" s="25"/>
      <c r="AB153" s="16"/>
    </row>
    <row r="154" spans="1:28" x14ac:dyDescent="0.2">
      <c r="A154" s="182"/>
      <c r="B154" s="21"/>
      <c r="C154" s="21"/>
      <c r="D154" s="21"/>
      <c r="E154" s="21"/>
      <c r="F154" s="21"/>
      <c r="G154" s="21"/>
      <c r="H154" s="21"/>
      <c r="I154" s="21"/>
      <c r="J154" s="21"/>
      <c r="K154" s="21"/>
      <c r="L154" s="21"/>
      <c r="M154" s="21"/>
      <c r="N154" s="21"/>
      <c r="O154" s="24"/>
      <c r="P154" s="24"/>
      <c r="Q154" s="21"/>
      <c r="R154" s="21"/>
      <c r="S154" s="21"/>
      <c r="T154" s="21"/>
      <c r="U154" s="21"/>
      <c r="V154" s="21"/>
      <c r="W154" s="21"/>
      <c r="X154" s="21"/>
      <c r="Y154" s="24"/>
      <c r="Z154" s="24"/>
      <c r="AB154" s="16"/>
    </row>
    <row r="155" spans="1:28" x14ac:dyDescent="0.2">
      <c r="A155" s="182"/>
      <c r="B155" s="21"/>
      <c r="C155" s="21"/>
      <c r="D155" s="21"/>
      <c r="E155" s="21"/>
      <c r="F155" s="21"/>
      <c r="G155" s="21"/>
      <c r="H155" s="21"/>
      <c r="I155" s="21"/>
      <c r="J155" s="21"/>
      <c r="K155" s="21"/>
      <c r="L155" s="21"/>
      <c r="M155" s="21"/>
      <c r="N155" s="21"/>
      <c r="O155" s="23"/>
      <c r="P155" s="25"/>
      <c r="Q155" s="21"/>
      <c r="R155" s="21"/>
      <c r="S155" s="21"/>
      <c r="T155" s="21"/>
      <c r="U155" s="21"/>
      <c r="V155" s="21"/>
      <c r="W155" s="21"/>
      <c r="X155" s="21"/>
      <c r="Y155" s="23"/>
      <c r="Z155" s="25"/>
      <c r="AB155" s="16"/>
    </row>
    <row r="156" spans="1:28" x14ac:dyDescent="0.2">
      <c r="A156" s="21"/>
      <c r="B156" s="21"/>
      <c r="C156" s="21"/>
      <c r="D156" s="21"/>
      <c r="E156" s="21"/>
      <c r="F156" s="21"/>
      <c r="G156" s="21"/>
      <c r="H156" s="21"/>
      <c r="I156" s="21"/>
      <c r="J156" s="21"/>
      <c r="K156" s="21"/>
      <c r="L156" s="21"/>
      <c r="M156" s="21"/>
      <c r="N156" s="21"/>
      <c r="O156" s="24"/>
      <c r="P156" s="24"/>
      <c r="Q156" s="21"/>
      <c r="R156" s="21"/>
      <c r="S156" s="21"/>
      <c r="T156" s="21"/>
      <c r="U156" s="21"/>
      <c r="V156" s="21"/>
      <c r="W156" s="21"/>
      <c r="X156" s="21"/>
      <c r="Y156" s="24"/>
      <c r="Z156" s="24"/>
      <c r="AB156" s="16"/>
    </row>
    <row r="157" spans="1:28" x14ac:dyDescent="0.2">
      <c r="A157" s="182"/>
      <c r="B157" s="21"/>
      <c r="C157" s="21"/>
      <c r="D157" s="21"/>
      <c r="E157" s="21"/>
      <c r="F157" s="21"/>
      <c r="G157" s="21"/>
      <c r="H157" s="21"/>
      <c r="I157" s="21"/>
      <c r="J157" s="21"/>
      <c r="K157" s="21"/>
      <c r="L157" s="21"/>
      <c r="M157" s="21"/>
      <c r="N157" s="21"/>
      <c r="O157" s="23"/>
      <c r="P157" s="25"/>
      <c r="Q157" s="21"/>
      <c r="R157" s="21"/>
      <c r="S157" s="21"/>
      <c r="T157" s="21"/>
      <c r="U157" s="21"/>
      <c r="V157" s="21"/>
      <c r="W157" s="21"/>
      <c r="X157" s="21"/>
      <c r="Y157" s="23"/>
      <c r="Z157" s="25"/>
      <c r="AB157" s="16"/>
    </row>
    <row r="158" spans="1:28" x14ac:dyDescent="0.2">
      <c r="A158" s="182"/>
      <c r="B158" s="21"/>
      <c r="C158" s="21"/>
      <c r="D158" s="21"/>
      <c r="E158" s="21"/>
      <c r="F158" s="21"/>
      <c r="G158" s="21"/>
      <c r="H158" s="21"/>
      <c r="I158" s="21"/>
      <c r="J158" s="21"/>
      <c r="K158" s="21"/>
      <c r="L158" s="21"/>
      <c r="M158" s="21"/>
      <c r="N158" s="21"/>
      <c r="O158" s="24"/>
      <c r="P158" s="24"/>
      <c r="Q158" s="21"/>
      <c r="R158" s="21"/>
      <c r="S158" s="21"/>
      <c r="T158" s="21"/>
      <c r="U158" s="21"/>
      <c r="V158" s="21"/>
      <c r="W158" s="21"/>
      <c r="X158" s="21"/>
      <c r="Y158" s="24"/>
      <c r="Z158" s="24"/>
      <c r="AB158" s="16"/>
    </row>
    <row r="159" spans="1:28" x14ac:dyDescent="0.2">
      <c r="A159" s="182"/>
      <c r="B159" s="21"/>
      <c r="C159" s="21"/>
      <c r="D159" s="21"/>
      <c r="E159" s="21"/>
      <c r="F159" s="21"/>
      <c r="G159" s="21"/>
      <c r="H159" s="21"/>
      <c r="I159" s="21"/>
      <c r="J159" s="21"/>
      <c r="K159" s="21"/>
      <c r="L159" s="21"/>
      <c r="M159" s="21"/>
      <c r="N159" s="21"/>
      <c r="O159" s="23"/>
      <c r="P159" s="25"/>
      <c r="Q159" s="21"/>
      <c r="R159" s="21"/>
      <c r="S159" s="21"/>
      <c r="T159" s="21"/>
      <c r="U159" s="21"/>
      <c r="V159" s="21"/>
      <c r="W159" s="21"/>
      <c r="X159" s="21"/>
      <c r="Y159" s="23"/>
      <c r="Z159" s="25"/>
      <c r="AB159" s="16"/>
    </row>
    <row r="160" spans="1:28" x14ac:dyDescent="0.2">
      <c r="A160" s="21"/>
      <c r="B160" s="21"/>
      <c r="C160" s="21"/>
      <c r="D160" s="21"/>
      <c r="E160" s="21"/>
      <c r="F160" s="21"/>
      <c r="G160" s="21"/>
      <c r="H160" s="21"/>
      <c r="I160" s="21"/>
      <c r="J160" s="21"/>
      <c r="K160" s="21"/>
      <c r="L160" s="21"/>
      <c r="M160" s="21"/>
      <c r="N160" s="21"/>
      <c r="O160" s="24"/>
      <c r="P160" s="24"/>
      <c r="Q160" s="21"/>
      <c r="R160" s="21"/>
      <c r="S160" s="21"/>
      <c r="T160" s="21"/>
      <c r="U160" s="21"/>
      <c r="V160" s="21"/>
      <c r="W160" s="21"/>
      <c r="X160" s="21"/>
      <c r="Y160" s="24"/>
      <c r="Z160" s="24"/>
      <c r="AB160" s="16"/>
    </row>
    <row r="161" spans="1:28" x14ac:dyDescent="0.2">
      <c r="A161" s="182"/>
      <c r="B161" s="21"/>
      <c r="C161" s="21"/>
      <c r="D161" s="21"/>
      <c r="E161" s="21"/>
      <c r="F161" s="21"/>
      <c r="G161" s="21"/>
      <c r="H161" s="21"/>
      <c r="I161" s="21"/>
      <c r="J161" s="21"/>
      <c r="K161" s="21"/>
      <c r="L161" s="21"/>
      <c r="M161" s="21"/>
      <c r="N161" s="21"/>
      <c r="O161" s="23"/>
      <c r="P161" s="25"/>
      <c r="Q161" s="21"/>
      <c r="R161" s="21"/>
      <c r="S161" s="21"/>
      <c r="T161" s="21"/>
      <c r="U161" s="21"/>
      <c r="V161" s="21"/>
      <c r="W161" s="21"/>
      <c r="X161" s="21"/>
      <c r="Y161" s="23"/>
      <c r="Z161" s="25"/>
      <c r="AB161" s="16"/>
    </row>
    <row r="162" spans="1:28" x14ac:dyDescent="0.2">
      <c r="A162" s="21"/>
      <c r="B162" s="21"/>
      <c r="C162" s="21"/>
      <c r="D162" s="21"/>
      <c r="E162" s="21"/>
      <c r="F162" s="21"/>
      <c r="G162" s="21"/>
      <c r="H162" s="21"/>
      <c r="I162" s="21"/>
      <c r="J162" s="21"/>
      <c r="K162" s="21"/>
      <c r="L162" s="21"/>
      <c r="M162" s="21"/>
      <c r="N162" s="21"/>
      <c r="O162" s="24"/>
      <c r="P162" s="24"/>
      <c r="Q162" s="21"/>
      <c r="R162" s="21"/>
      <c r="S162" s="21"/>
      <c r="T162" s="21"/>
      <c r="U162" s="21"/>
      <c r="V162" s="21"/>
      <c r="W162" s="21"/>
      <c r="X162" s="21"/>
      <c r="Y162" s="24"/>
      <c r="Z162" s="24"/>
      <c r="AB162" s="16"/>
    </row>
    <row r="163" spans="1:28" x14ac:dyDescent="0.2">
      <c r="A163" s="182"/>
      <c r="B163" s="21"/>
      <c r="C163" s="21"/>
      <c r="D163" s="21"/>
      <c r="E163" s="21"/>
      <c r="F163" s="21"/>
      <c r="G163" s="21"/>
      <c r="H163" s="21"/>
      <c r="I163" s="21"/>
      <c r="J163" s="21"/>
      <c r="K163" s="21"/>
      <c r="L163" s="21"/>
      <c r="M163" s="21"/>
      <c r="N163" s="21"/>
      <c r="O163" s="23"/>
      <c r="P163" s="25"/>
      <c r="Q163" s="21"/>
      <c r="R163" s="21"/>
      <c r="S163" s="21"/>
      <c r="T163" s="21"/>
      <c r="U163" s="21"/>
      <c r="V163" s="21"/>
      <c r="W163" s="21"/>
      <c r="X163" s="21"/>
      <c r="Y163" s="23"/>
      <c r="Z163" s="25"/>
      <c r="AB163" s="16"/>
    </row>
    <row r="164" spans="1:28" x14ac:dyDescent="0.2">
      <c r="A164" s="21"/>
      <c r="B164" s="21"/>
      <c r="C164" s="21"/>
      <c r="D164" s="21"/>
      <c r="E164" s="21"/>
      <c r="F164" s="21"/>
      <c r="G164" s="21"/>
      <c r="H164" s="21"/>
      <c r="I164" s="21"/>
      <c r="J164" s="21"/>
      <c r="K164" s="21"/>
      <c r="L164" s="21"/>
      <c r="M164" s="21"/>
      <c r="N164" s="21"/>
      <c r="O164" s="24"/>
      <c r="P164" s="24"/>
      <c r="Q164" s="21"/>
      <c r="R164" s="21"/>
      <c r="S164" s="21"/>
      <c r="T164" s="21"/>
      <c r="U164" s="21"/>
      <c r="V164" s="21"/>
      <c r="W164" s="21"/>
      <c r="X164" s="21"/>
      <c r="Y164" s="24"/>
      <c r="Z164" s="24"/>
      <c r="AB164" s="16"/>
    </row>
    <row r="165" spans="1:28" x14ac:dyDescent="0.2">
      <c r="A165" s="182"/>
      <c r="B165" s="21"/>
      <c r="C165" s="21"/>
      <c r="D165" s="21"/>
      <c r="E165" s="21"/>
      <c r="F165" s="21"/>
      <c r="G165" s="21"/>
      <c r="H165" s="21"/>
      <c r="I165" s="21"/>
      <c r="J165" s="21"/>
      <c r="K165" s="21"/>
      <c r="L165" s="21"/>
      <c r="M165" s="21"/>
      <c r="N165" s="21"/>
      <c r="O165" s="23"/>
      <c r="P165" s="25"/>
      <c r="Q165" s="21"/>
      <c r="R165" s="21"/>
      <c r="S165" s="21"/>
      <c r="T165" s="21"/>
      <c r="U165" s="21"/>
      <c r="V165" s="21"/>
      <c r="W165" s="21"/>
      <c r="X165" s="21"/>
      <c r="Y165" s="23"/>
      <c r="Z165" s="25"/>
      <c r="AB165" s="16"/>
    </row>
    <row r="166" spans="1:28" x14ac:dyDescent="0.2">
      <c r="A166" s="21"/>
      <c r="B166" s="21"/>
      <c r="C166" s="21"/>
      <c r="D166" s="21"/>
      <c r="E166" s="21"/>
      <c r="F166" s="21"/>
      <c r="G166" s="21"/>
      <c r="H166" s="21"/>
      <c r="I166" s="21"/>
      <c r="J166" s="21"/>
      <c r="K166" s="21"/>
      <c r="L166" s="21"/>
      <c r="M166" s="21"/>
      <c r="N166" s="21"/>
      <c r="O166" s="24"/>
      <c r="P166" s="24"/>
      <c r="Q166" s="21"/>
      <c r="R166" s="21"/>
      <c r="S166" s="21"/>
      <c r="T166" s="21"/>
      <c r="U166" s="21"/>
      <c r="V166" s="21"/>
      <c r="W166" s="21"/>
      <c r="X166" s="21"/>
      <c r="Y166" s="24"/>
      <c r="Z166" s="24"/>
      <c r="AB166" s="16"/>
    </row>
    <row r="167" spans="1:28" x14ac:dyDescent="0.2">
      <c r="A167" s="182"/>
      <c r="B167" s="21"/>
      <c r="C167" s="21"/>
      <c r="D167" s="21"/>
      <c r="E167" s="21"/>
      <c r="F167" s="21"/>
      <c r="G167" s="21"/>
      <c r="H167" s="21"/>
      <c r="I167" s="21"/>
      <c r="J167" s="21"/>
      <c r="K167" s="21"/>
      <c r="L167" s="21"/>
      <c r="M167" s="21"/>
      <c r="N167" s="21"/>
      <c r="O167" s="23"/>
      <c r="P167" s="25"/>
      <c r="Q167" s="21"/>
      <c r="R167" s="21"/>
      <c r="S167" s="21"/>
      <c r="T167" s="21"/>
      <c r="U167" s="21"/>
      <c r="V167" s="21"/>
      <c r="W167" s="21"/>
      <c r="X167" s="21"/>
      <c r="Y167" s="23"/>
      <c r="Z167" s="25"/>
      <c r="AB167" s="16"/>
    </row>
    <row r="168" spans="1:28" x14ac:dyDescent="0.2">
      <c r="A168" s="166"/>
      <c r="B168" s="166"/>
      <c r="C168" s="166"/>
      <c r="D168" s="166"/>
      <c r="E168" s="166"/>
      <c r="F168" s="166"/>
      <c r="G168" s="166"/>
      <c r="H168" s="166"/>
      <c r="I168" s="166"/>
      <c r="J168" s="166"/>
      <c r="K168" s="166"/>
      <c r="L168" s="166"/>
      <c r="M168" s="166"/>
      <c r="N168" s="166"/>
      <c r="O168" s="166"/>
      <c r="P168" s="166"/>
      <c r="Q168" s="166"/>
    </row>
    <row r="169" spans="1:28" x14ac:dyDescent="0.2">
      <c r="A169" s="166"/>
      <c r="B169" s="166"/>
      <c r="C169" s="166"/>
      <c r="D169" s="166"/>
      <c r="E169" s="166"/>
      <c r="F169" s="166"/>
      <c r="G169" s="166"/>
      <c r="H169" s="166"/>
      <c r="I169" s="166"/>
      <c r="J169" s="166"/>
      <c r="K169" s="166"/>
      <c r="L169" s="166"/>
      <c r="M169" s="166"/>
      <c r="N169" s="166"/>
      <c r="O169" s="166"/>
      <c r="P169" s="166"/>
      <c r="Q169" s="166"/>
    </row>
    <row r="170" spans="1:28" x14ac:dyDescent="0.2">
      <c r="A170" s="166"/>
      <c r="B170" s="166"/>
      <c r="C170" s="166"/>
      <c r="D170" s="166"/>
      <c r="E170" s="166"/>
      <c r="F170" s="166"/>
      <c r="G170" s="166"/>
      <c r="H170" s="166"/>
      <c r="I170" s="166"/>
      <c r="J170" s="166"/>
      <c r="K170" s="166"/>
      <c r="L170" s="166"/>
      <c r="M170" s="166"/>
      <c r="N170" s="166"/>
      <c r="O170" s="166"/>
      <c r="P170" s="166"/>
      <c r="Q170" s="166"/>
    </row>
    <row r="171" spans="1:28" x14ac:dyDescent="0.2">
      <c r="A171" s="69" t="s">
        <v>51</v>
      </c>
      <c r="B171" s="69"/>
      <c r="C171" s="69"/>
      <c r="D171" s="69"/>
      <c r="E171" s="69"/>
      <c r="F171" s="69"/>
      <c r="G171" s="69"/>
      <c r="H171" s="69"/>
      <c r="I171" s="166"/>
      <c r="J171" s="166"/>
    </row>
    <row r="172" spans="1:28" x14ac:dyDescent="0.2">
      <c r="A172" s="149">
        <f ca="1">WEEKDAY(C4)</f>
        <v>2</v>
      </c>
      <c r="B172" s="69"/>
      <c r="C172" s="69"/>
      <c r="D172" s="69"/>
      <c r="E172" s="69"/>
      <c r="F172" s="69"/>
      <c r="G172" s="69"/>
      <c r="H172" s="69"/>
      <c r="I172" s="166"/>
      <c r="J172" s="166"/>
    </row>
    <row r="173" spans="1:28" x14ac:dyDescent="0.2">
      <c r="A173" s="69" t="s">
        <v>52</v>
      </c>
      <c r="B173" s="69"/>
      <c r="C173" s="69"/>
      <c r="D173" s="69"/>
      <c r="E173" s="69"/>
      <c r="F173" s="69"/>
      <c r="G173" s="69"/>
      <c r="H173" s="69"/>
      <c r="I173" s="166"/>
      <c r="J173" s="166"/>
    </row>
    <row r="174" spans="1:28" x14ac:dyDescent="0.2">
      <c r="A174" s="150" t="str">
        <f ca="1">IF(A172=1, "6", IF(A172=2, "5", IF(A172=3,"4", IF(A172=4,"3",IF(A172=5,"2", IF(A172=6,"1", IF(A172=7,"0")))))))</f>
        <v>5</v>
      </c>
      <c r="B174" s="69"/>
      <c r="C174" s="69"/>
      <c r="D174" s="69"/>
      <c r="E174" s="69"/>
      <c r="F174" s="69"/>
      <c r="G174" s="69"/>
      <c r="H174" s="69"/>
      <c r="I174" s="166"/>
      <c r="J174" s="166"/>
    </row>
    <row r="175" spans="1:28" x14ac:dyDescent="0.2">
      <c r="A175" s="69"/>
      <c r="B175" s="69"/>
      <c r="C175" s="69"/>
      <c r="D175" s="69"/>
      <c r="E175" s="69"/>
      <c r="F175" s="69"/>
      <c r="G175" s="69"/>
      <c r="H175" s="69"/>
    </row>
    <row r="200" spans="10:16" ht="15" x14ac:dyDescent="0.25">
      <c r="J200" s="1"/>
      <c r="K200" s="1"/>
      <c r="L200" s="54"/>
      <c r="M200" s="1"/>
      <c r="N200" s="1"/>
      <c r="O200" s="1"/>
      <c r="P200" s="52"/>
    </row>
    <row r="201" spans="10:16" ht="15" x14ac:dyDescent="0.25">
      <c r="J201" s="55"/>
      <c r="K201" s="55"/>
      <c r="L201" s="55"/>
      <c r="M201" s="56"/>
      <c r="N201" s="9"/>
      <c r="O201" s="9"/>
      <c r="P201" s="52"/>
    </row>
    <row r="202" spans="10:16" ht="15" x14ac:dyDescent="0.25">
      <c r="J202" s="55"/>
      <c r="K202" s="55"/>
      <c r="L202" s="55"/>
      <c r="M202" s="56"/>
      <c r="N202" s="9"/>
      <c r="O202" s="9"/>
      <c r="P202" s="52"/>
    </row>
    <row r="203" spans="10:16" x14ac:dyDescent="0.2">
      <c r="J203" s="12"/>
      <c r="K203" s="12"/>
      <c r="L203" s="12"/>
      <c r="M203" s="12"/>
      <c r="N203" s="12"/>
      <c r="O203" s="12"/>
      <c r="P203" s="52"/>
    </row>
    <row r="204" spans="10:16" x14ac:dyDescent="0.2">
      <c r="J204" s="53"/>
      <c r="K204" s="53"/>
      <c r="L204" s="53"/>
      <c r="M204" s="53"/>
      <c r="N204" s="53"/>
      <c r="O204" s="53"/>
      <c r="P204" s="52"/>
    </row>
    <row r="205" spans="10:16" x14ac:dyDescent="0.2">
      <c r="J205" s="53"/>
      <c r="K205" s="53"/>
      <c r="L205" s="53"/>
      <c r="M205" s="53"/>
      <c r="N205" s="53"/>
      <c r="O205" s="53"/>
      <c r="P205" s="52"/>
    </row>
    <row r="206" spans="10:16" x14ac:dyDescent="0.2">
      <c r="J206" s="12"/>
      <c r="K206" s="12"/>
      <c r="L206" s="52"/>
      <c r="M206" s="12"/>
      <c r="N206" s="12"/>
      <c r="O206" s="53"/>
      <c r="P206" s="52"/>
    </row>
    <row r="207" spans="10:16" x14ac:dyDescent="0.2">
      <c r="J207" s="53"/>
      <c r="K207" s="52"/>
      <c r="L207" s="52"/>
      <c r="M207" s="53"/>
      <c r="N207" s="53"/>
      <c r="O207" s="53"/>
      <c r="P207" s="52"/>
    </row>
    <row r="208" spans="10:16" x14ac:dyDescent="0.2">
      <c r="J208" s="53"/>
      <c r="K208" s="52"/>
      <c r="L208" s="52"/>
      <c r="M208" s="53"/>
      <c r="N208" s="53"/>
      <c r="O208" s="53"/>
      <c r="P208" s="52"/>
    </row>
    <row r="209" spans="10:16" x14ac:dyDescent="0.2">
      <c r="J209" s="53"/>
      <c r="K209" s="12"/>
      <c r="L209" s="52"/>
      <c r="M209" s="12"/>
      <c r="N209" s="53"/>
      <c r="O209" s="53"/>
      <c r="P209" s="52"/>
    </row>
    <row r="210" spans="10:16" ht="15" x14ac:dyDescent="0.25">
      <c r="J210" s="10"/>
      <c r="K210" s="10"/>
      <c r="L210" s="10"/>
      <c r="M210" s="10"/>
      <c r="N210" s="10"/>
      <c r="O210" s="10"/>
      <c r="P210" s="52"/>
    </row>
    <row r="211" spans="10:16" ht="15" x14ac:dyDescent="0.25">
      <c r="J211" s="10"/>
      <c r="K211" s="10"/>
      <c r="L211" s="10"/>
      <c r="M211" s="10"/>
      <c r="N211" s="10"/>
      <c r="O211" s="10"/>
      <c r="P211" s="52"/>
    </row>
    <row r="212" spans="10:16" x14ac:dyDescent="0.2">
      <c r="J212" s="12"/>
      <c r="K212" s="53"/>
      <c r="L212" s="12"/>
      <c r="M212" s="12"/>
      <c r="N212" s="12"/>
      <c r="O212" s="12"/>
      <c r="P212" s="52"/>
    </row>
    <row r="213" spans="10:16" x14ac:dyDescent="0.2">
      <c r="J213" s="53"/>
      <c r="K213" s="53"/>
      <c r="L213" s="53"/>
      <c r="M213" s="52"/>
      <c r="N213" s="52"/>
      <c r="O213" s="53"/>
      <c r="P213" s="52"/>
    </row>
    <row r="214" spans="10:16" x14ac:dyDescent="0.2">
      <c r="J214" s="53"/>
      <c r="K214" s="53"/>
      <c r="L214" s="53"/>
      <c r="M214" s="52"/>
      <c r="N214" s="52"/>
      <c r="O214" s="53"/>
      <c r="P214" s="52"/>
    </row>
    <row r="215" spans="10:16" x14ac:dyDescent="0.2">
      <c r="J215" s="52"/>
      <c r="K215" s="53"/>
      <c r="L215" s="12"/>
      <c r="M215" s="12"/>
      <c r="N215" s="12"/>
      <c r="O215" s="12"/>
      <c r="P215" s="52"/>
    </row>
    <row r="216" spans="10:16" x14ac:dyDescent="0.2">
      <c r="J216" s="52"/>
      <c r="K216" s="52"/>
      <c r="L216" s="52"/>
      <c r="M216" s="52"/>
      <c r="N216" s="53"/>
      <c r="O216" s="52"/>
      <c r="P216" s="52"/>
    </row>
    <row r="217" spans="10:16" x14ac:dyDescent="0.2">
      <c r="J217" s="52"/>
      <c r="K217" s="52"/>
      <c r="L217" s="52"/>
      <c r="M217" s="52"/>
      <c r="N217" s="53"/>
      <c r="O217" s="52"/>
      <c r="P217" s="52"/>
    </row>
    <row r="218" spans="10:16" x14ac:dyDescent="0.2">
      <c r="J218" s="52"/>
      <c r="K218" s="52"/>
      <c r="L218" s="12"/>
      <c r="M218" s="52"/>
      <c r="N218" s="12"/>
      <c r="O218" s="12"/>
      <c r="P218" s="52"/>
    </row>
    <row r="219" spans="10:16" x14ac:dyDescent="0.2">
      <c r="J219" s="52"/>
      <c r="K219" s="52"/>
      <c r="L219" s="12"/>
      <c r="M219" s="52"/>
      <c r="N219" s="12"/>
      <c r="O219" s="12"/>
      <c r="P219" s="52"/>
    </row>
    <row r="220" spans="10:16" x14ac:dyDescent="0.2">
      <c r="J220" s="52"/>
      <c r="K220" s="52"/>
      <c r="L220" s="12"/>
      <c r="M220" s="52"/>
      <c r="N220" s="12"/>
      <c r="O220" s="12"/>
      <c r="P220" s="52"/>
    </row>
    <row r="221" spans="10:16" x14ac:dyDescent="0.2">
      <c r="J221" s="52"/>
      <c r="K221" s="52"/>
      <c r="L221" s="12"/>
      <c r="M221" s="52"/>
      <c r="N221" s="12"/>
      <c r="O221" s="12"/>
      <c r="P221" s="52"/>
    </row>
    <row r="222" spans="10:16" x14ac:dyDescent="0.2">
      <c r="J222" s="52"/>
      <c r="K222" s="52"/>
      <c r="L222" s="12"/>
      <c r="M222" s="52"/>
      <c r="N222" s="12"/>
      <c r="O222" s="12"/>
      <c r="P222" s="52"/>
    </row>
    <row r="223" spans="10:16" x14ac:dyDescent="0.2">
      <c r="J223" s="52"/>
      <c r="K223" s="52"/>
      <c r="L223" s="12"/>
      <c r="M223" s="52"/>
      <c r="N223" s="12"/>
      <c r="O223" s="12"/>
      <c r="P223" s="52"/>
    </row>
    <row r="224" spans="10:16" x14ac:dyDescent="0.2">
      <c r="J224" s="52"/>
      <c r="K224" s="52"/>
      <c r="L224" s="52"/>
      <c r="M224" s="52"/>
      <c r="N224" s="52"/>
      <c r="O224" s="52"/>
      <c r="P224" s="52"/>
    </row>
    <row r="225" spans="10:16" x14ac:dyDescent="0.2">
      <c r="J225" s="52"/>
      <c r="K225" s="52"/>
      <c r="L225" s="52"/>
      <c r="M225" s="52"/>
      <c r="N225" s="52"/>
      <c r="O225" s="52"/>
      <c r="P225" s="52"/>
    </row>
    <row r="226" spans="10:16" x14ac:dyDescent="0.2">
      <c r="J226" s="52"/>
      <c r="K226" s="52"/>
      <c r="L226" s="52"/>
      <c r="M226" s="52"/>
      <c r="N226" s="52"/>
      <c r="O226" s="52"/>
      <c r="P226" s="52"/>
    </row>
    <row r="227" spans="10:16" ht="15" x14ac:dyDescent="0.25">
      <c r="J227" s="1"/>
      <c r="K227" s="1"/>
      <c r="L227" s="54"/>
      <c r="M227" s="1"/>
      <c r="N227" s="1"/>
      <c r="O227" s="1"/>
      <c r="P227" s="52"/>
    </row>
    <row r="228" spans="10:16" ht="15" x14ac:dyDescent="0.25">
      <c r="J228" s="55"/>
      <c r="K228" s="55"/>
      <c r="L228" s="55"/>
      <c r="M228" s="56"/>
      <c r="N228" s="9"/>
      <c r="O228" s="9"/>
      <c r="P228" s="52"/>
    </row>
    <row r="229" spans="10:16" x14ac:dyDescent="0.2">
      <c r="J229" s="52"/>
      <c r="K229" s="52"/>
      <c r="L229" s="52"/>
      <c r="M229" s="52"/>
      <c r="N229" s="52"/>
      <c r="O229" s="52"/>
      <c r="P229" s="52"/>
    </row>
    <row r="230" spans="10:16" x14ac:dyDescent="0.2">
      <c r="J230" s="12"/>
      <c r="K230" s="12"/>
      <c r="L230" s="12"/>
      <c r="M230" s="12"/>
      <c r="N230" s="12"/>
      <c r="O230" s="12"/>
      <c r="P230" s="52"/>
    </row>
    <row r="231" spans="10:16" ht="15" x14ac:dyDescent="0.25">
      <c r="J231" s="55"/>
      <c r="K231" s="55"/>
      <c r="L231" s="55"/>
      <c r="M231" s="56"/>
      <c r="N231" s="9"/>
      <c r="O231" s="9"/>
      <c r="P231" s="52"/>
    </row>
    <row r="232" spans="10:16" x14ac:dyDescent="0.2">
      <c r="J232" s="52"/>
      <c r="K232" s="52"/>
      <c r="L232" s="52"/>
      <c r="M232" s="52"/>
      <c r="N232" s="52"/>
      <c r="O232" s="52"/>
      <c r="P232" s="52"/>
    </row>
    <row r="233" spans="10:16" x14ac:dyDescent="0.2">
      <c r="J233" s="12"/>
      <c r="K233" s="12"/>
      <c r="L233" s="12"/>
      <c r="M233" s="53"/>
      <c r="N233" s="12"/>
      <c r="O233" s="53"/>
      <c r="P233" s="52"/>
    </row>
    <row r="234" spans="10:16" x14ac:dyDescent="0.2">
      <c r="J234" s="53"/>
      <c r="K234" s="53"/>
      <c r="L234" s="53"/>
      <c r="M234" s="53"/>
      <c r="N234" s="53"/>
      <c r="O234" s="53"/>
      <c r="P234" s="52"/>
    </row>
    <row r="235" spans="10:16" x14ac:dyDescent="0.2">
      <c r="J235" s="52"/>
      <c r="K235" s="52"/>
      <c r="L235" s="52"/>
      <c r="M235" s="52"/>
      <c r="N235" s="52"/>
      <c r="O235" s="53"/>
      <c r="P235" s="52"/>
    </row>
    <row r="236" spans="10:16" x14ac:dyDescent="0.2">
      <c r="J236" s="53"/>
      <c r="K236" s="12"/>
      <c r="L236" s="12"/>
      <c r="M236" s="53"/>
      <c r="N236" s="53"/>
      <c r="O236" s="53"/>
      <c r="P236" s="52"/>
    </row>
    <row r="237" spans="10:16" x14ac:dyDescent="0.2">
      <c r="J237" s="53"/>
      <c r="K237" s="53"/>
      <c r="L237" s="53"/>
      <c r="M237" s="53"/>
      <c r="N237" s="53"/>
      <c r="O237" s="53"/>
      <c r="P237" s="52"/>
    </row>
    <row r="238" spans="10:16" x14ac:dyDescent="0.2">
      <c r="J238" s="53"/>
      <c r="K238" s="52"/>
      <c r="L238" s="52"/>
      <c r="M238" s="53"/>
      <c r="N238" s="53"/>
      <c r="O238" s="53"/>
      <c r="P238" s="52"/>
    </row>
    <row r="239" spans="10:16" ht="15" x14ac:dyDescent="0.25">
      <c r="J239" s="10"/>
      <c r="K239" s="10"/>
      <c r="L239" s="10"/>
      <c r="M239" s="10"/>
      <c r="N239" s="10"/>
      <c r="O239" s="10"/>
      <c r="P239" s="52"/>
    </row>
    <row r="240" spans="10:16" ht="15" x14ac:dyDescent="0.25">
      <c r="J240" s="10"/>
      <c r="K240" s="10"/>
      <c r="L240" s="10"/>
      <c r="M240" s="10"/>
      <c r="N240" s="10"/>
      <c r="O240" s="10"/>
      <c r="P240" s="52"/>
    </row>
    <row r="241" spans="10:16" x14ac:dyDescent="0.2">
      <c r="J241" s="52"/>
      <c r="K241" s="52"/>
      <c r="L241" s="52"/>
      <c r="M241" s="52"/>
      <c r="N241" s="52"/>
      <c r="O241" s="52"/>
      <c r="P241" s="52"/>
    </row>
    <row r="242" spans="10:16" x14ac:dyDescent="0.2">
      <c r="J242" s="12"/>
      <c r="K242" s="53"/>
      <c r="L242" s="12"/>
      <c r="M242" s="12"/>
      <c r="N242" s="12"/>
      <c r="O242" s="12"/>
      <c r="P242" s="52"/>
    </row>
    <row r="243" spans="10:16" x14ac:dyDescent="0.2">
      <c r="J243" s="53"/>
      <c r="K243" s="53"/>
      <c r="L243" s="52"/>
      <c r="M243" s="52"/>
      <c r="N243" s="52"/>
      <c r="O243" s="52"/>
      <c r="P243" s="52"/>
    </row>
    <row r="244" spans="10:16" x14ac:dyDescent="0.2">
      <c r="J244" s="53"/>
      <c r="K244" s="53"/>
      <c r="L244" s="52"/>
      <c r="M244" s="52"/>
      <c r="N244" s="52"/>
      <c r="O244" s="52"/>
      <c r="P244" s="52"/>
    </row>
    <row r="245" spans="10:16" x14ac:dyDescent="0.2">
      <c r="J245" s="52"/>
      <c r="K245" s="52"/>
      <c r="L245" s="12"/>
      <c r="M245" s="12"/>
      <c r="N245" s="12"/>
      <c r="O245" s="12"/>
      <c r="P245" s="52"/>
    </row>
    <row r="246" spans="10:16" x14ac:dyDescent="0.2">
      <c r="J246" s="52"/>
      <c r="K246" s="52"/>
      <c r="L246" s="52"/>
      <c r="M246" s="52"/>
      <c r="N246" s="52"/>
      <c r="O246" s="52"/>
      <c r="P246" s="52"/>
    </row>
    <row r="247" spans="10:16" x14ac:dyDescent="0.2">
      <c r="J247" s="52"/>
      <c r="K247" s="52"/>
      <c r="L247" s="52"/>
      <c r="M247" s="52"/>
      <c r="N247" s="52"/>
      <c r="O247" s="52"/>
      <c r="P247" s="52"/>
    </row>
    <row r="248" spans="10:16" x14ac:dyDescent="0.2">
      <c r="J248" s="52"/>
      <c r="K248" s="52"/>
      <c r="L248" s="52"/>
      <c r="M248" s="12"/>
      <c r="N248" s="12"/>
      <c r="O248" s="12"/>
      <c r="P248" s="52"/>
    </row>
  </sheetData>
  <sheetProtection selectLockedCells="1"/>
  <mergeCells count="3">
    <mergeCell ref="A6:G6"/>
    <mergeCell ref="H8:J8"/>
    <mergeCell ref="A2:H2"/>
  </mergeCells>
  <conditionalFormatting sqref="J56:L56 T34:V34 T37:V37 T40:V40 T43:V43 T46:V46 T49:V54 T10:V10 T13 T19 T16:V16 U12:V14 U18:V20 T22:V22 T25:V25 T28:V28 T31:V31">
    <cfRule type="cellIs" dxfId="2" priority="36" stopIfTrue="1" operator="equal">
      <formula>99</formula>
    </cfRule>
  </conditionalFormatting>
  <dataValidations count="6">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31 A34">
      <formula1>"0,1,2,3,4,5,6,7,8,9,10,11,12,13,14,15,16,17,18,19,20,21,22,23,24,25,26,27,28,29,30,31,32,33,34,35,36,37,38,39,40,41,42,43,44,45"</formula1>
    </dataValidation>
    <dataValidation type="list" allowBlank="1" showInputMessage="1" showErrorMessage="1" errorTitle="Valid Entries" error="Please enter either &quot;1&quot; for Drug Use or &quot;0&quot; for No Drug Use for this day. " sqref="A10:G10 A13:G13 A19:G19 A22:G22 A25:G25 A28:G28 B31:G31 B34:G34 A37:G37 A40:G40 A16:G16 A46:G46 A43:G43 A49:G49">
      <formula1>"0,1"</formula1>
    </dataValidation>
    <dataValidation type="list" showInputMessage="1" showErrorMessage="1" sqref="A2">
      <formula1>$X$1:$X$15</formula1>
    </dataValidation>
    <dataValidation type="list" showInputMessage="1" showErrorMessage="1" sqref="J7">
      <formula1>$L$1:$L$6</formula1>
    </dataValidation>
    <dataValidation type="list" allowBlank="1" showInputMessage="1" showErrorMessage="1" sqref="H52">
      <formula1>$J$26:$J$29</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83" activePane="bottomLeft" state="frozenSplit"/>
      <selection pane="bottomLeft" activeCell="H7" sqref="H7"/>
    </sheetView>
  </sheetViews>
  <sheetFormatPr defaultColWidth="8.75" defaultRowHeight="5.85" customHeight="1"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75" thickBot="1" x14ac:dyDescent="0.3">
      <c r="A1" s="154" t="s">
        <v>57</v>
      </c>
      <c r="B1" s="155"/>
      <c r="C1" s="156"/>
      <c r="D1" s="156"/>
      <c r="E1" s="157"/>
      <c r="F1" s="156"/>
      <c r="G1" s="156"/>
      <c r="H1" s="158"/>
      <c r="I1" s="204" t="s">
        <v>80</v>
      </c>
      <c r="J1" s="132" t="s">
        <v>54</v>
      </c>
      <c r="K1" s="4"/>
      <c r="L1" s="69"/>
      <c r="M1" s="4"/>
      <c r="N1" s="4"/>
      <c r="O1" s="4"/>
      <c r="P1" s="5"/>
      <c r="Q1" s="5"/>
      <c r="R1" s="5"/>
      <c r="S1" s="74"/>
      <c r="T1" s="74"/>
      <c r="U1" s="74"/>
      <c r="V1" s="74"/>
      <c r="W1" s="74"/>
      <c r="X1" s="74"/>
      <c r="AF1" s="3"/>
      <c r="AG1" s="3"/>
      <c r="AH1" s="3"/>
      <c r="AI1" s="3"/>
      <c r="AJ1" s="3"/>
    </row>
    <row r="2" spans="1:36" customFormat="1" ht="15.75" thickBot="1" x14ac:dyDescent="0.3">
      <c r="A2" s="238"/>
      <c r="B2" s="239"/>
      <c r="C2" s="239"/>
      <c r="D2" s="239"/>
      <c r="E2" s="239"/>
      <c r="F2" s="239"/>
      <c r="G2" s="239"/>
      <c r="H2" s="240"/>
      <c r="I2" s="208"/>
      <c r="J2" s="117">
        <f ca="1">D4+1</f>
        <v>42159</v>
      </c>
      <c r="K2" s="4"/>
      <c r="L2" s="211" t="s">
        <v>92</v>
      </c>
      <c r="M2" s="4"/>
      <c r="N2" s="4"/>
      <c r="O2" s="4"/>
      <c r="P2" s="5"/>
      <c r="Q2" s="5"/>
      <c r="R2" s="5"/>
      <c r="S2" s="74"/>
      <c r="T2" s="74"/>
      <c r="U2" s="74"/>
      <c r="V2" s="74"/>
      <c r="W2" s="74"/>
      <c r="X2" s="74" t="s">
        <v>58</v>
      </c>
      <c r="AF2" s="3"/>
      <c r="AG2" s="3"/>
      <c r="AH2" s="3"/>
      <c r="AI2" s="3"/>
      <c r="AJ2" s="3"/>
    </row>
    <row r="3" spans="1:36" ht="32.25" customHeight="1" x14ac:dyDescent="0.25">
      <c r="A3" s="183" t="s">
        <v>3</v>
      </c>
      <c r="B3" s="120" t="s">
        <v>7</v>
      </c>
      <c r="C3" s="184" t="s">
        <v>49</v>
      </c>
      <c r="D3" s="51" t="s">
        <v>19</v>
      </c>
      <c r="E3" s="190" t="s">
        <v>13</v>
      </c>
      <c r="F3" s="120" t="s">
        <v>38</v>
      </c>
      <c r="G3" s="38" t="s">
        <v>1</v>
      </c>
      <c r="H3" s="186" t="s">
        <v>11</v>
      </c>
      <c r="I3" s="36" t="s">
        <v>12</v>
      </c>
      <c r="J3" s="189" t="s">
        <v>55</v>
      </c>
      <c r="L3" s="211" t="s">
        <v>93</v>
      </c>
      <c r="O3" s="166"/>
      <c r="P3" s="166"/>
      <c r="Q3" s="166"/>
      <c r="R3" s="166"/>
      <c r="S3" s="69"/>
      <c r="T3" s="69"/>
      <c r="U3" s="69"/>
      <c r="V3" s="69"/>
      <c r="W3" s="69"/>
      <c r="X3" s="74" t="s">
        <v>59</v>
      </c>
    </row>
    <row r="4" spans="1:36" ht="14.25" customHeight="1" thickBot="1" x14ac:dyDescent="0.3">
      <c r="A4" s="97">
        <v>1</v>
      </c>
      <c r="B4" s="95" t="s">
        <v>8</v>
      </c>
      <c r="C4" s="96">
        <f ca="1">H6-1</f>
        <v>42338</v>
      </c>
      <c r="D4" s="26">
        <f ca="1">C4-180</f>
        <v>42158</v>
      </c>
      <c r="E4" s="195">
        <f ca="1">C4+A215</f>
        <v>42343</v>
      </c>
      <c r="F4" s="97"/>
      <c r="G4" s="31">
        <f>SUM(W10:W88)</f>
        <v>0</v>
      </c>
      <c r="H4" s="121">
        <f>180-G4</f>
        <v>180</v>
      </c>
      <c r="I4" s="120" t="str">
        <f>IF(H4=0,"Complete","Not Complete Yet")</f>
        <v>Not Complete Yet</v>
      </c>
      <c r="J4" s="118">
        <f ca="1">C4</f>
        <v>42338</v>
      </c>
      <c r="L4" s="211" t="s">
        <v>94</v>
      </c>
      <c r="O4" s="166"/>
      <c r="P4" s="166"/>
      <c r="Q4" s="166"/>
      <c r="R4" s="166"/>
      <c r="S4" s="69"/>
      <c r="T4" s="69"/>
      <c r="U4" s="69"/>
      <c r="V4" s="69"/>
      <c r="W4" s="69"/>
      <c r="X4" s="74" t="s">
        <v>60</v>
      </c>
    </row>
    <row r="5" spans="1:36" ht="6.75" customHeight="1" x14ac:dyDescent="0.25">
      <c r="B5" s="68">
        <f>IF(B4="Male",1,2)</f>
        <v>1</v>
      </c>
      <c r="L5" s="211" t="s">
        <v>95</v>
      </c>
      <c r="O5" s="166"/>
      <c r="P5" s="166"/>
      <c r="Q5" s="166"/>
      <c r="R5" s="166"/>
      <c r="S5" s="69"/>
      <c r="T5" s="69"/>
      <c r="U5" s="69"/>
      <c r="V5" s="69"/>
      <c r="W5" s="69"/>
      <c r="X5" s="68" t="s">
        <v>61</v>
      </c>
    </row>
    <row r="6" spans="1:36" ht="19.5" customHeight="1" thickBot="1" x14ac:dyDescent="0.25">
      <c r="A6" s="232" t="s">
        <v>20</v>
      </c>
      <c r="B6" s="232"/>
      <c r="C6" s="232"/>
      <c r="D6" s="232"/>
      <c r="E6" s="232"/>
      <c r="F6" s="232"/>
      <c r="G6" s="232"/>
      <c r="H6" s="138">
        <f ca="1">TODAY()</f>
        <v>42339</v>
      </c>
      <c r="I6" s="122" t="s">
        <v>56</v>
      </c>
      <c r="J6" s="209" t="s">
        <v>91</v>
      </c>
      <c r="L6" s="212" t="s">
        <v>96</v>
      </c>
      <c r="O6" s="166"/>
      <c r="P6" s="166"/>
      <c r="Q6" s="166"/>
      <c r="R6" s="166"/>
      <c r="S6" s="69"/>
      <c r="T6" s="69"/>
      <c r="U6" s="69"/>
      <c r="V6" s="69"/>
      <c r="W6" s="69"/>
      <c r="X6" s="196" t="s">
        <v>62</v>
      </c>
    </row>
    <row r="7" spans="1:36" s="30" customFormat="1" ht="15.75" customHeight="1" thickBot="1" x14ac:dyDescent="0.3">
      <c r="A7" s="135" t="s">
        <v>41</v>
      </c>
      <c r="B7" s="135" t="s">
        <v>42</v>
      </c>
      <c r="C7" s="136" t="s">
        <v>43</v>
      </c>
      <c r="D7" s="135" t="s">
        <v>44</v>
      </c>
      <c r="E7" s="136" t="s">
        <v>45</v>
      </c>
      <c r="F7" s="135" t="s">
        <v>46</v>
      </c>
      <c r="G7" s="137" t="s">
        <v>47</v>
      </c>
      <c r="H7" s="87"/>
      <c r="I7" s="34"/>
      <c r="J7" s="210"/>
      <c r="O7" s="167"/>
      <c r="P7" s="167"/>
      <c r="Q7" s="167"/>
      <c r="R7" s="167"/>
      <c r="S7" s="197"/>
      <c r="T7" s="197"/>
      <c r="U7" s="197"/>
      <c r="V7" s="197"/>
      <c r="W7" s="197"/>
      <c r="X7" s="74" t="s">
        <v>63</v>
      </c>
    </row>
    <row r="8" spans="1:36" ht="20.25" customHeight="1" x14ac:dyDescent="0.2">
      <c r="A8" s="123">
        <f t="shared" ref="A8:F8" ca="1" si="0">B8-1</f>
        <v>42155</v>
      </c>
      <c r="B8" s="123">
        <f t="shared" ca="1" si="0"/>
        <v>42156</v>
      </c>
      <c r="C8" s="124">
        <f t="shared" ca="1" si="0"/>
        <v>42157</v>
      </c>
      <c r="D8" s="123">
        <f t="shared" ca="1" si="0"/>
        <v>42158</v>
      </c>
      <c r="E8" s="123">
        <f t="shared" ca="1" si="0"/>
        <v>42159</v>
      </c>
      <c r="F8" s="123">
        <f t="shared" ca="1" si="0"/>
        <v>42160</v>
      </c>
      <c r="G8" s="125">
        <f ca="1">A11-1</f>
        <v>42161</v>
      </c>
      <c r="H8" s="233" t="s">
        <v>48</v>
      </c>
      <c r="I8" s="234"/>
      <c r="J8" s="234"/>
      <c r="O8" s="166"/>
      <c r="P8" s="166"/>
      <c r="Q8" s="166"/>
      <c r="R8" s="166"/>
      <c r="S8" s="198" t="s">
        <v>71</v>
      </c>
      <c r="T8" s="92" t="s">
        <v>14</v>
      </c>
      <c r="U8" s="92"/>
      <c r="V8" s="92" t="s">
        <v>72</v>
      </c>
      <c r="W8" s="92" t="s">
        <v>0</v>
      </c>
      <c r="X8" s="74" t="s">
        <v>64</v>
      </c>
    </row>
    <row r="9" spans="1:36" ht="12.75" customHeight="1" x14ac:dyDescent="0.2">
      <c r="A9" s="126"/>
      <c r="B9" s="127"/>
      <c r="C9" s="128"/>
      <c r="D9" s="127"/>
      <c r="E9" s="129"/>
      <c r="F9" s="126"/>
      <c r="G9" s="126"/>
      <c r="H9" s="84"/>
      <c r="O9" s="166"/>
      <c r="P9" s="166"/>
      <c r="Q9" s="166"/>
      <c r="R9" s="166"/>
      <c r="S9" s="69"/>
      <c r="T9" s="69"/>
      <c r="U9" s="69"/>
      <c r="V9" s="69"/>
      <c r="W9" s="69"/>
      <c r="X9" s="74" t="s">
        <v>65</v>
      </c>
    </row>
    <row r="10" spans="1:36" ht="39.75" customHeight="1" x14ac:dyDescent="0.2">
      <c r="A10" s="40"/>
      <c r="B10" s="40"/>
      <c r="C10" s="40"/>
      <c r="D10" s="40"/>
      <c r="E10" s="40"/>
      <c r="F10" s="40"/>
      <c r="G10" s="82"/>
      <c r="H10" s="84"/>
      <c r="O10" s="166"/>
      <c r="P10" s="166"/>
      <c r="Q10" s="166"/>
      <c r="R10" s="166"/>
      <c r="S10" s="70">
        <f>SUM(A10:G10)</f>
        <v>0</v>
      </c>
      <c r="T10" s="70">
        <f>COUNTIF(A10:G10,"0")</f>
        <v>0</v>
      </c>
      <c r="U10" s="71"/>
      <c r="V10" s="71">
        <f>COUNTIF(A10:G10,"&gt;0")</f>
        <v>0</v>
      </c>
      <c r="W10" s="71">
        <f>T10+V10</f>
        <v>0</v>
      </c>
      <c r="X10" s="74" t="s">
        <v>66</v>
      </c>
    </row>
    <row r="11" spans="1:36" ht="20.25" customHeight="1" x14ac:dyDescent="0.2">
      <c r="A11" s="131">
        <f t="shared" ref="A11:F11" ca="1" si="1">B11-1</f>
        <v>42162</v>
      </c>
      <c r="B11" s="131">
        <f t="shared" ca="1" si="1"/>
        <v>42163</v>
      </c>
      <c r="C11" s="131">
        <f t="shared" ca="1" si="1"/>
        <v>42164</v>
      </c>
      <c r="D11" s="131">
        <f t="shared" ca="1" si="1"/>
        <v>42165</v>
      </c>
      <c r="E11" s="131">
        <f t="shared" ca="1" si="1"/>
        <v>42166</v>
      </c>
      <c r="F11" s="131">
        <f t="shared" ca="1" si="1"/>
        <v>42167</v>
      </c>
      <c r="G11" s="140">
        <f ca="1">A14-1</f>
        <v>42168</v>
      </c>
      <c r="H11" s="83"/>
      <c r="O11" s="166"/>
      <c r="P11" s="168"/>
      <c r="Q11" s="168"/>
      <c r="R11" s="168"/>
      <c r="S11" s="69"/>
      <c r="T11" s="69"/>
      <c r="U11" s="93"/>
      <c r="V11" s="93"/>
      <c r="W11" s="93"/>
      <c r="X11" s="74" t="s">
        <v>67</v>
      </c>
    </row>
    <row r="12" spans="1:36" ht="12.75" customHeight="1" x14ac:dyDescent="0.2">
      <c r="A12" s="126"/>
      <c r="B12" s="127"/>
      <c r="C12" s="128"/>
      <c r="D12" s="127"/>
      <c r="E12" s="129"/>
      <c r="F12" s="126"/>
      <c r="G12" s="126"/>
      <c r="H12" s="84"/>
      <c r="O12" s="166"/>
      <c r="P12" s="166"/>
      <c r="Q12" s="166"/>
      <c r="R12" s="166"/>
      <c r="S12" s="69"/>
      <c r="T12" s="69"/>
      <c r="U12" s="71"/>
      <c r="V12" s="71"/>
      <c r="W12" s="94"/>
      <c r="X12" s="74" t="s">
        <v>68</v>
      </c>
    </row>
    <row r="13" spans="1:36" ht="39.75" customHeight="1" x14ac:dyDescent="0.2">
      <c r="A13" s="40"/>
      <c r="B13" s="40"/>
      <c r="C13" s="40"/>
      <c r="D13" s="40"/>
      <c r="E13" s="40"/>
      <c r="F13" s="40"/>
      <c r="G13" s="82"/>
      <c r="H13" s="84"/>
      <c r="O13" s="166"/>
      <c r="P13" s="166"/>
      <c r="Q13" s="166"/>
      <c r="R13" s="166"/>
      <c r="S13" s="70">
        <f>SUM(A13:G13)</f>
        <v>0</v>
      </c>
      <c r="T13" s="70">
        <f>COUNTIF(A13:G13,"0")</f>
        <v>0</v>
      </c>
      <c r="U13" s="71"/>
      <c r="V13" s="71">
        <f>COUNTIF(A13:G13,"&gt;0")</f>
        <v>0</v>
      </c>
      <c r="W13" s="71">
        <f>T13+V13</f>
        <v>0</v>
      </c>
      <c r="X13" s="199" t="s">
        <v>69</v>
      </c>
    </row>
    <row r="14" spans="1:36" ht="20.25" customHeight="1" x14ac:dyDescent="0.2">
      <c r="A14" s="131">
        <f t="shared" ref="A14:F14" ca="1" si="2">B14-1</f>
        <v>42169</v>
      </c>
      <c r="B14" s="131">
        <f t="shared" ca="1" si="2"/>
        <v>42170</v>
      </c>
      <c r="C14" s="131">
        <f t="shared" ca="1" si="2"/>
        <v>42171</v>
      </c>
      <c r="D14" s="131">
        <f t="shared" ca="1" si="2"/>
        <v>42172</v>
      </c>
      <c r="E14" s="134">
        <f t="shared" ca="1" si="2"/>
        <v>42173</v>
      </c>
      <c r="F14" s="131">
        <f t="shared" ca="1" si="2"/>
        <v>42174</v>
      </c>
      <c r="G14" s="140">
        <f ca="1">A17-1</f>
        <v>42175</v>
      </c>
      <c r="H14" s="83"/>
      <c r="O14" s="166"/>
      <c r="P14" s="166"/>
      <c r="Q14" s="166"/>
      <c r="R14" s="166"/>
      <c r="S14" s="92"/>
      <c r="T14" s="92"/>
      <c r="U14" s="71"/>
      <c r="V14" s="71"/>
      <c r="W14" s="68"/>
      <c r="X14" s="74" t="s">
        <v>70</v>
      </c>
    </row>
    <row r="15" spans="1:36" ht="12.75" x14ac:dyDescent="0.2">
      <c r="A15" s="126"/>
      <c r="B15" s="129"/>
      <c r="C15" s="128"/>
      <c r="D15" s="127"/>
      <c r="E15" s="129"/>
      <c r="F15" s="127"/>
      <c r="G15" s="126"/>
      <c r="H15" s="84"/>
      <c r="O15" s="166"/>
      <c r="P15" s="166"/>
      <c r="Q15" s="166"/>
      <c r="R15" s="166"/>
      <c r="S15" s="69"/>
      <c r="T15" s="69"/>
      <c r="U15" s="93"/>
      <c r="V15" s="93"/>
      <c r="W15" s="69"/>
      <c r="X15" s="69" t="s">
        <v>79</v>
      </c>
    </row>
    <row r="16" spans="1:36" ht="39.75" customHeight="1" x14ac:dyDescent="0.2">
      <c r="A16" s="40"/>
      <c r="B16" s="40"/>
      <c r="C16" s="40"/>
      <c r="D16" s="40"/>
      <c r="E16" s="40"/>
      <c r="F16" s="40"/>
      <c r="G16" s="82"/>
      <c r="H16" s="84"/>
      <c r="O16" s="166"/>
      <c r="P16" s="166"/>
      <c r="Q16" s="166"/>
      <c r="R16" s="166"/>
      <c r="S16" s="70">
        <f>SUM(A16:G16)</f>
        <v>0</v>
      </c>
      <c r="T16" s="70">
        <f>COUNTIF(A16:G16,"0")</f>
        <v>0</v>
      </c>
      <c r="U16" s="71"/>
      <c r="V16" s="71">
        <f>COUNTIF(A16:G16,"&gt;0")</f>
        <v>0</v>
      </c>
      <c r="W16" s="71">
        <f>T16+V16</f>
        <v>0</v>
      </c>
      <c r="X16" s="88"/>
    </row>
    <row r="17" spans="1:24" ht="20.25" customHeight="1" x14ac:dyDescent="0.2">
      <c r="A17" s="131">
        <f t="shared" ref="A17:F17" ca="1" si="3">B17-1</f>
        <v>42176</v>
      </c>
      <c r="B17" s="131">
        <f t="shared" ca="1" si="3"/>
        <v>42177</v>
      </c>
      <c r="C17" s="131">
        <f t="shared" ca="1" si="3"/>
        <v>42178</v>
      </c>
      <c r="D17" s="131">
        <f t="shared" ca="1" si="3"/>
        <v>42179</v>
      </c>
      <c r="E17" s="131">
        <f t="shared" ca="1" si="3"/>
        <v>42180</v>
      </c>
      <c r="F17" s="131">
        <f t="shared" ca="1" si="3"/>
        <v>42181</v>
      </c>
      <c r="G17" s="140">
        <f ca="1">A20-1</f>
        <v>42182</v>
      </c>
      <c r="H17" s="83"/>
      <c r="O17" s="166"/>
      <c r="P17" s="166"/>
      <c r="Q17" s="166"/>
      <c r="R17" s="166"/>
      <c r="S17" s="69"/>
      <c r="T17" s="92"/>
      <c r="U17" s="93"/>
      <c r="V17" s="93"/>
      <c r="W17" s="68"/>
      <c r="X17" s="69"/>
    </row>
    <row r="18" spans="1:24" ht="12.75" customHeight="1" x14ac:dyDescent="0.2">
      <c r="A18" s="129"/>
      <c r="B18" s="129"/>
      <c r="C18" s="128"/>
      <c r="D18" s="127"/>
      <c r="E18" s="129"/>
      <c r="F18" s="127"/>
      <c r="G18" s="126"/>
      <c r="H18" s="83"/>
      <c r="O18" s="166"/>
      <c r="P18" s="166"/>
      <c r="Q18" s="166"/>
      <c r="R18" s="166"/>
      <c r="S18" s="69"/>
      <c r="T18" s="69"/>
      <c r="U18" s="71"/>
      <c r="V18" s="71"/>
      <c r="W18" s="71"/>
      <c r="X18" s="69"/>
    </row>
    <row r="19" spans="1:24" ht="39.75" customHeight="1" x14ac:dyDescent="0.2">
      <c r="A19" s="40"/>
      <c r="B19" s="40"/>
      <c r="C19" s="40"/>
      <c r="D19" s="40"/>
      <c r="E19" s="40"/>
      <c r="F19" s="40"/>
      <c r="G19" s="82"/>
      <c r="H19" s="83"/>
      <c r="O19" s="166"/>
      <c r="P19" s="166"/>
      <c r="Q19" s="166"/>
      <c r="R19" s="166"/>
      <c r="S19" s="70">
        <f>SUM(A19:G19)</f>
        <v>0</v>
      </c>
      <c r="T19" s="70">
        <f>COUNTIF(A19:G19,"0")</f>
        <v>0</v>
      </c>
      <c r="U19" s="71"/>
      <c r="V19" s="71">
        <f>COUNTIF(A19:G19,"&gt;0")</f>
        <v>0</v>
      </c>
      <c r="W19" s="71">
        <f>T19+V19</f>
        <v>0</v>
      </c>
      <c r="X19" s="69"/>
    </row>
    <row r="20" spans="1:24" ht="20.25" customHeight="1" x14ac:dyDescent="0.2">
      <c r="A20" s="131">
        <f t="shared" ref="A20:F20" ca="1" si="4">B20-1</f>
        <v>42183</v>
      </c>
      <c r="B20" s="131">
        <f t="shared" ca="1" si="4"/>
        <v>42184</v>
      </c>
      <c r="C20" s="131">
        <f t="shared" ca="1" si="4"/>
        <v>42185</v>
      </c>
      <c r="D20" s="131">
        <f t="shared" ca="1" si="4"/>
        <v>42186</v>
      </c>
      <c r="E20" s="131">
        <f t="shared" ca="1" si="4"/>
        <v>42187</v>
      </c>
      <c r="F20" s="131">
        <f t="shared" ca="1" si="4"/>
        <v>42188</v>
      </c>
      <c r="G20" s="140">
        <f ca="1">A23-1</f>
        <v>42189</v>
      </c>
      <c r="H20" s="83"/>
      <c r="O20" s="166"/>
      <c r="P20" s="166"/>
      <c r="Q20" s="166"/>
      <c r="R20" s="166"/>
      <c r="S20" s="92"/>
      <c r="T20" s="92"/>
      <c r="U20" s="71"/>
      <c r="V20" s="71"/>
      <c r="W20" s="71"/>
      <c r="X20" s="69"/>
    </row>
    <row r="21" spans="1:24" ht="12.75" customHeight="1" x14ac:dyDescent="0.2">
      <c r="A21" s="129"/>
      <c r="B21" s="129"/>
      <c r="C21" s="128"/>
      <c r="D21" s="127"/>
      <c r="E21" s="129"/>
      <c r="F21" s="127"/>
      <c r="G21" s="126"/>
      <c r="H21" s="83"/>
      <c r="O21" s="166"/>
      <c r="P21" s="166"/>
      <c r="Q21" s="166"/>
      <c r="R21" s="166"/>
      <c r="S21" s="69"/>
      <c r="T21" s="69"/>
      <c r="U21" s="69"/>
      <c r="V21" s="69"/>
      <c r="W21" s="68"/>
      <c r="X21" s="69"/>
    </row>
    <row r="22" spans="1:24" ht="39.75" customHeight="1" x14ac:dyDescent="0.2">
      <c r="A22" s="40"/>
      <c r="B22" s="40"/>
      <c r="C22" s="40"/>
      <c r="D22" s="40"/>
      <c r="E22" s="40"/>
      <c r="F22" s="40"/>
      <c r="G22" s="82"/>
      <c r="H22" s="83"/>
      <c r="O22" s="166"/>
      <c r="P22" s="166"/>
      <c r="Q22" s="166"/>
      <c r="R22" s="166"/>
      <c r="S22" s="70">
        <f>SUM(A22:G22)</f>
        <v>0</v>
      </c>
      <c r="T22" s="70">
        <f>COUNTIF(A22:G22,"0")</f>
        <v>0</v>
      </c>
      <c r="U22" s="71"/>
      <c r="V22" s="71">
        <f>COUNTIF(A22:G22,"&gt;0")</f>
        <v>0</v>
      </c>
      <c r="W22" s="71">
        <f>T22+V22</f>
        <v>0</v>
      </c>
      <c r="X22" s="69"/>
    </row>
    <row r="23" spans="1:24" ht="20.25" customHeight="1" x14ac:dyDescent="0.2">
      <c r="A23" s="131">
        <f t="shared" ref="A23:F23" ca="1" si="5">B23-1</f>
        <v>42190</v>
      </c>
      <c r="B23" s="131">
        <f t="shared" ca="1" si="5"/>
        <v>42191</v>
      </c>
      <c r="C23" s="131">
        <f t="shared" ca="1" si="5"/>
        <v>42192</v>
      </c>
      <c r="D23" s="131">
        <f t="shared" ca="1" si="5"/>
        <v>42193</v>
      </c>
      <c r="E23" s="131">
        <f t="shared" ca="1" si="5"/>
        <v>42194</v>
      </c>
      <c r="F23" s="131">
        <f t="shared" ca="1" si="5"/>
        <v>42195</v>
      </c>
      <c r="G23" s="140">
        <f ca="1">A26-1</f>
        <v>42196</v>
      </c>
      <c r="H23" s="83"/>
      <c r="O23" s="166"/>
      <c r="P23" s="166"/>
      <c r="Q23" s="166"/>
      <c r="R23" s="166"/>
      <c r="S23" s="69"/>
      <c r="T23" s="92"/>
      <c r="U23" s="69"/>
      <c r="V23" s="69"/>
      <c r="W23" s="69"/>
      <c r="X23" s="69"/>
    </row>
    <row r="24" spans="1:24" ht="12.75" customHeight="1" x14ac:dyDescent="0.2">
      <c r="A24" s="129"/>
      <c r="B24" s="129"/>
      <c r="C24" s="128"/>
      <c r="D24" s="127"/>
      <c r="E24" s="129"/>
      <c r="F24" s="127"/>
      <c r="G24" s="126"/>
      <c r="H24" s="83"/>
      <c r="O24" s="166"/>
      <c r="P24" s="166"/>
      <c r="Q24" s="166"/>
      <c r="R24" s="166"/>
      <c r="S24" s="69"/>
      <c r="T24" s="69"/>
      <c r="U24" s="69"/>
      <c r="V24" s="69"/>
      <c r="W24" s="69"/>
      <c r="X24" s="69"/>
    </row>
    <row r="25" spans="1:24" ht="39.75" customHeight="1" x14ac:dyDescent="0.2">
      <c r="A25" s="40"/>
      <c r="B25" s="40"/>
      <c r="C25" s="40"/>
      <c r="D25" s="40"/>
      <c r="E25" s="40"/>
      <c r="F25" s="40"/>
      <c r="G25" s="82"/>
      <c r="H25" s="83"/>
      <c r="O25" s="166"/>
      <c r="P25" s="166"/>
      <c r="Q25" s="166"/>
      <c r="R25" s="166"/>
      <c r="S25" s="70">
        <f>SUM(A25:G25)</f>
        <v>0</v>
      </c>
      <c r="T25" s="70">
        <f>COUNTIF(A25:G25,"0")</f>
        <v>0</v>
      </c>
      <c r="U25" s="71"/>
      <c r="V25" s="71">
        <f>COUNTIF(A25:G25,"&gt;0")</f>
        <v>0</v>
      </c>
      <c r="W25" s="71">
        <f>T25+V25</f>
        <v>0</v>
      </c>
      <c r="X25" s="69"/>
    </row>
    <row r="26" spans="1:24" ht="20.25" customHeight="1" x14ac:dyDescent="0.2">
      <c r="A26" s="131">
        <f t="shared" ref="A26:F26" ca="1" si="6">B26-1</f>
        <v>42197</v>
      </c>
      <c r="B26" s="131">
        <f t="shared" ca="1" si="6"/>
        <v>42198</v>
      </c>
      <c r="C26" s="131">
        <f t="shared" ca="1" si="6"/>
        <v>42199</v>
      </c>
      <c r="D26" s="131">
        <f t="shared" ca="1" si="6"/>
        <v>42200</v>
      </c>
      <c r="E26" s="131">
        <f t="shared" ca="1" si="6"/>
        <v>42201</v>
      </c>
      <c r="F26" s="131">
        <f t="shared" ca="1" si="6"/>
        <v>42202</v>
      </c>
      <c r="G26" s="140">
        <f ca="1">A29-1</f>
        <v>42203</v>
      </c>
      <c r="H26" s="83"/>
      <c r="O26" s="166"/>
      <c r="P26" s="166"/>
      <c r="Q26" s="166"/>
      <c r="R26" s="166"/>
      <c r="S26" s="69"/>
      <c r="T26" s="69"/>
      <c r="U26" s="69"/>
      <c r="V26" s="69"/>
      <c r="W26" s="69"/>
      <c r="X26" s="69"/>
    </row>
    <row r="27" spans="1:24" ht="12.75" customHeight="1" x14ac:dyDescent="0.2">
      <c r="A27" s="129"/>
      <c r="B27" s="129"/>
      <c r="C27" s="128"/>
      <c r="D27" s="127"/>
      <c r="E27" s="129"/>
      <c r="F27" s="127"/>
      <c r="G27" s="126"/>
      <c r="H27" s="83"/>
      <c r="J27" s="69">
        <v>1</v>
      </c>
      <c r="O27" s="166"/>
      <c r="P27" s="166"/>
      <c r="Q27" s="166"/>
      <c r="R27" s="166"/>
      <c r="S27" s="69"/>
      <c r="T27" s="69"/>
      <c r="U27" s="69"/>
      <c r="V27" s="69"/>
      <c r="W27" s="69"/>
      <c r="X27" s="69"/>
    </row>
    <row r="28" spans="1:24" ht="39.75" customHeight="1" x14ac:dyDescent="0.2">
      <c r="A28" s="40"/>
      <c r="B28" s="40"/>
      <c r="C28" s="40"/>
      <c r="D28" s="40"/>
      <c r="E28" s="40"/>
      <c r="F28" s="40"/>
      <c r="G28" s="82"/>
      <c r="H28" s="83"/>
      <c r="J28" s="69">
        <v>2</v>
      </c>
      <c r="O28" s="166"/>
      <c r="P28" s="166"/>
      <c r="Q28" s="166"/>
      <c r="R28" s="166"/>
      <c r="S28" s="70">
        <f>SUM(A28:G28)</f>
        <v>0</v>
      </c>
      <c r="T28" s="70">
        <f>COUNTIF(A28:G28,"0")</f>
        <v>0</v>
      </c>
      <c r="U28" s="71"/>
      <c r="V28" s="71">
        <f>COUNTIF(A28:G28,"&gt;0")</f>
        <v>0</v>
      </c>
      <c r="W28" s="71">
        <f>T28+V28</f>
        <v>0</v>
      </c>
      <c r="X28" s="69"/>
    </row>
    <row r="29" spans="1:24" ht="20.25" customHeight="1" x14ac:dyDescent="0.2">
      <c r="A29" s="131">
        <f t="shared" ref="A29:F29" ca="1" si="7">B29-1</f>
        <v>42204</v>
      </c>
      <c r="B29" s="131">
        <f t="shared" ca="1" si="7"/>
        <v>42205</v>
      </c>
      <c r="C29" s="134">
        <f t="shared" ca="1" si="7"/>
        <v>42206</v>
      </c>
      <c r="D29" s="131">
        <f t="shared" ca="1" si="7"/>
        <v>42207</v>
      </c>
      <c r="E29" s="131">
        <f t="shared" ca="1" si="7"/>
        <v>42208</v>
      </c>
      <c r="F29" s="131">
        <f t="shared" ca="1" si="7"/>
        <v>42209</v>
      </c>
      <c r="G29" s="140">
        <f ca="1">A32-1</f>
        <v>42210</v>
      </c>
      <c r="H29" s="83"/>
      <c r="J29" s="69">
        <v>3</v>
      </c>
      <c r="O29" s="166"/>
      <c r="P29" s="166"/>
      <c r="Q29" s="166"/>
      <c r="R29" s="166"/>
      <c r="S29" s="69"/>
      <c r="T29" s="69"/>
      <c r="U29" s="69"/>
      <c r="V29" s="69"/>
      <c r="W29" s="69"/>
      <c r="X29" s="69"/>
    </row>
    <row r="30" spans="1:24" ht="12.75" customHeight="1" x14ac:dyDescent="0.2">
      <c r="A30" s="129"/>
      <c r="B30" s="129"/>
      <c r="C30" s="128"/>
      <c r="D30" s="127"/>
      <c r="E30" s="129"/>
      <c r="F30" s="127"/>
      <c r="G30" s="126"/>
      <c r="H30" s="83"/>
      <c r="O30" s="166"/>
      <c r="P30" s="166"/>
      <c r="Q30" s="166"/>
      <c r="R30" s="166"/>
      <c r="S30" s="69"/>
      <c r="T30" s="69"/>
      <c r="U30" s="69"/>
      <c r="V30" s="69"/>
      <c r="W30" s="69"/>
      <c r="X30" s="69"/>
    </row>
    <row r="31" spans="1:24" ht="39.75" customHeight="1" x14ac:dyDescent="0.2">
      <c r="A31" s="40"/>
      <c r="B31" s="40"/>
      <c r="C31" s="40"/>
      <c r="D31" s="40"/>
      <c r="E31" s="40"/>
      <c r="F31" s="40"/>
      <c r="G31" s="82"/>
      <c r="H31" s="83"/>
      <c r="O31" s="166"/>
      <c r="P31" s="166"/>
      <c r="Q31" s="166"/>
      <c r="R31" s="166"/>
      <c r="S31" s="70">
        <f>SUM(A31:G31)</f>
        <v>0</v>
      </c>
      <c r="T31" s="70">
        <f>COUNTIF(A31:G31,"0")</f>
        <v>0</v>
      </c>
      <c r="U31" s="71"/>
      <c r="V31" s="71">
        <f>COUNTIF(A31:G31,"&gt;0")</f>
        <v>0</v>
      </c>
      <c r="W31" s="71">
        <f>T31+V31</f>
        <v>0</v>
      </c>
      <c r="X31" s="69"/>
    </row>
    <row r="32" spans="1:24" ht="20.25" customHeight="1" x14ac:dyDescent="0.2">
      <c r="A32" s="131">
        <f t="shared" ref="A32:F32" ca="1" si="8">B32-1</f>
        <v>42211</v>
      </c>
      <c r="B32" s="131">
        <f t="shared" ca="1" si="8"/>
        <v>42212</v>
      </c>
      <c r="C32" s="134">
        <f t="shared" ca="1" si="8"/>
        <v>42213</v>
      </c>
      <c r="D32" s="131">
        <f t="shared" ca="1" si="8"/>
        <v>42214</v>
      </c>
      <c r="E32" s="131">
        <f t="shared" ca="1" si="8"/>
        <v>42215</v>
      </c>
      <c r="F32" s="131">
        <f t="shared" ca="1" si="8"/>
        <v>42216</v>
      </c>
      <c r="G32" s="140">
        <f ca="1">A35-1</f>
        <v>42217</v>
      </c>
      <c r="H32" s="83"/>
      <c r="O32" s="166"/>
      <c r="P32" s="166"/>
      <c r="Q32" s="166"/>
      <c r="R32" s="166"/>
      <c r="S32" s="69"/>
      <c r="T32" s="69"/>
      <c r="U32" s="69"/>
      <c r="V32" s="69"/>
      <c r="W32" s="69"/>
      <c r="X32" s="69"/>
    </row>
    <row r="33" spans="1:24" ht="12.75" customHeight="1" x14ac:dyDescent="0.2">
      <c r="A33" s="129"/>
      <c r="B33" s="129"/>
      <c r="C33" s="128"/>
      <c r="D33" s="127"/>
      <c r="E33" s="129"/>
      <c r="F33" s="127"/>
      <c r="G33" s="126"/>
      <c r="H33" s="83"/>
      <c r="O33" s="166"/>
      <c r="P33" s="166"/>
      <c r="Q33" s="166"/>
      <c r="R33" s="166"/>
      <c r="S33" s="69"/>
      <c r="T33" s="69"/>
      <c r="U33" s="69"/>
      <c r="V33" s="69"/>
      <c r="W33" s="69"/>
      <c r="X33" s="69"/>
    </row>
    <row r="34" spans="1:24" ht="39.75" customHeight="1" x14ac:dyDescent="0.2">
      <c r="A34" s="40"/>
      <c r="B34" s="40"/>
      <c r="C34" s="40"/>
      <c r="D34" s="40"/>
      <c r="E34" s="40"/>
      <c r="F34" s="40"/>
      <c r="G34" s="82"/>
      <c r="H34" s="83"/>
      <c r="O34" s="166"/>
      <c r="P34" s="166"/>
      <c r="Q34" s="166"/>
      <c r="R34" s="166"/>
      <c r="S34" s="70">
        <f>SUM(A34:G34)</f>
        <v>0</v>
      </c>
      <c r="T34" s="70">
        <f>COUNTIF(A34:G34,"0")</f>
        <v>0</v>
      </c>
      <c r="U34" s="71"/>
      <c r="V34" s="71">
        <f>COUNTIF(A34:G34,"&gt;0")</f>
        <v>0</v>
      </c>
      <c r="W34" s="71">
        <f>T34+V34</f>
        <v>0</v>
      </c>
      <c r="X34" s="69"/>
    </row>
    <row r="35" spans="1:24" ht="20.25" customHeight="1" x14ac:dyDescent="0.2">
      <c r="A35" s="131">
        <f t="shared" ref="A35:F35" ca="1" si="9">B35-1</f>
        <v>42218</v>
      </c>
      <c r="B35" s="131">
        <f t="shared" ca="1" si="9"/>
        <v>42219</v>
      </c>
      <c r="C35" s="131">
        <f t="shared" ca="1" si="9"/>
        <v>42220</v>
      </c>
      <c r="D35" s="131">
        <f t="shared" ca="1" si="9"/>
        <v>42221</v>
      </c>
      <c r="E35" s="131">
        <f t="shared" ca="1" si="9"/>
        <v>42222</v>
      </c>
      <c r="F35" s="131">
        <f t="shared" ca="1" si="9"/>
        <v>42223</v>
      </c>
      <c r="G35" s="140">
        <f ca="1">A38-1</f>
        <v>42224</v>
      </c>
      <c r="H35" s="83"/>
      <c r="O35" s="166"/>
      <c r="P35" s="166"/>
      <c r="Q35" s="166"/>
      <c r="R35" s="166"/>
      <c r="S35" s="69"/>
      <c r="T35" s="69"/>
      <c r="U35" s="69"/>
      <c r="V35" s="69"/>
      <c r="W35" s="69"/>
      <c r="X35" s="69"/>
    </row>
    <row r="36" spans="1:24" ht="12.75" customHeight="1" x14ac:dyDescent="0.2">
      <c r="A36" s="129"/>
      <c r="B36" s="129"/>
      <c r="C36" s="126"/>
      <c r="D36" s="127"/>
      <c r="E36" s="129"/>
      <c r="F36" s="127"/>
      <c r="G36" s="126"/>
      <c r="H36" s="83"/>
      <c r="O36" s="166"/>
      <c r="P36" s="166"/>
      <c r="Q36" s="166"/>
      <c r="R36" s="166"/>
      <c r="S36" s="69"/>
      <c r="T36" s="69"/>
      <c r="U36" s="69"/>
      <c r="V36" s="69"/>
      <c r="W36" s="69"/>
      <c r="X36" s="69"/>
    </row>
    <row r="37" spans="1:24" ht="39.75" customHeight="1" x14ac:dyDescent="0.2">
      <c r="A37" s="40"/>
      <c r="B37" s="40"/>
      <c r="C37" s="40"/>
      <c r="D37" s="40"/>
      <c r="E37" s="40"/>
      <c r="F37" s="40"/>
      <c r="G37" s="82"/>
      <c r="H37" s="83"/>
      <c r="O37" s="166"/>
      <c r="P37" s="166"/>
      <c r="Q37" s="166"/>
      <c r="R37" s="166"/>
      <c r="S37" s="70">
        <f>SUM(A37:G37)</f>
        <v>0</v>
      </c>
      <c r="T37" s="70">
        <f>COUNTIF(A37:G37,"0")</f>
        <v>0</v>
      </c>
      <c r="U37" s="71"/>
      <c r="V37" s="71">
        <f>COUNTIF(A37:G37,"&gt;0")</f>
        <v>0</v>
      </c>
      <c r="W37" s="71">
        <f>T37+V37</f>
        <v>0</v>
      </c>
      <c r="X37" s="69"/>
    </row>
    <row r="38" spans="1:24" ht="20.25" customHeight="1" x14ac:dyDescent="0.2">
      <c r="A38" s="131">
        <f t="shared" ref="A38:F38" ca="1" si="10">B38-1</f>
        <v>42225</v>
      </c>
      <c r="B38" s="131">
        <f t="shared" ca="1" si="10"/>
        <v>42226</v>
      </c>
      <c r="C38" s="131">
        <f t="shared" ca="1" si="10"/>
        <v>42227</v>
      </c>
      <c r="D38" s="131">
        <f t="shared" ca="1" si="10"/>
        <v>42228</v>
      </c>
      <c r="E38" s="131">
        <f t="shared" ca="1" si="10"/>
        <v>42229</v>
      </c>
      <c r="F38" s="131">
        <f t="shared" ca="1" si="10"/>
        <v>42230</v>
      </c>
      <c r="G38" s="140">
        <f ca="1">A41-1</f>
        <v>42231</v>
      </c>
      <c r="H38" s="83"/>
      <c r="O38" s="166"/>
      <c r="P38" s="166"/>
      <c r="Q38" s="166"/>
      <c r="R38" s="166"/>
      <c r="S38" s="69"/>
      <c r="T38" s="69"/>
      <c r="U38" s="69"/>
      <c r="V38" s="69"/>
      <c r="W38" s="69"/>
      <c r="X38" s="69"/>
    </row>
    <row r="39" spans="1:24" ht="12.75" customHeight="1" x14ac:dyDescent="0.2">
      <c r="A39" s="129"/>
      <c r="B39" s="129"/>
      <c r="C39" s="141"/>
      <c r="D39" s="127"/>
      <c r="E39" s="129"/>
      <c r="F39" s="127"/>
      <c r="G39" s="142"/>
      <c r="H39" s="83"/>
      <c r="O39" s="166"/>
      <c r="P39" s="166"/>
      <c r="Q39" s="166"/>
      <c r="R39" s="166"/>
      <c r="S39" s="69"/>
      <c r="T39" s="69"/>
      <c r="U39" s="69"/>
      <c r="V39" s="69"/>
      <c r="W39" s="69"/>
      <c r="X39" s="69"/>
    </row>
    <row r="40" spans="1:24" ht="39.75" customHeight="1" x14ac:dyDescent="0.2">
      <c r="A40" s="40"/>
      <c r="B40" s="40"/>
      <c r="C40" s="40"/>
      <c r="D40" s="40"/>
      <c r="E40" s="40"/>
      <c r="F40" s="40"/>
      <c r="G40" s="82"/>
      <c r="H40" s="83"/>
      <c r="O40" s="166"/>
      <c r="P40" s="166"/>
      <c r="Q40" s="166"/>
      <c r="R40" s="166"/>
      <c r="S40" s="70">
        <f>SUM(A40:G40)</f>
        <v>0</v>
      </c>
      <c r="T40" s="70">
        <f>COUNTIF(A40:G40,"0")</f>
        <v>0</v>
      </c>
      <c r="U40" s="71"/>
      <c r="V40" s="71">
        <f>COUNTIF(A40:G40,"&gt;0")</f>
        <v>0</v>
      </c>
      <c r="W40" s="71">
        <f>T40+V40</f>
        <v>0</v>
      </c>
      <c r="X40" s="69"/>
    </row>
    <row r="41" spans="1:24" ht="20.25" customHeight="1" x14ac:dyDescent="0.2">
      <c r="A41" s="131">
        <f t="shared" ref="A41:F41" ca="1" si="11">B41-1</f>
        <v>42232</v>
      </c>
      <c r="B41" s="131">
        <f t="shared" ca="1" si="11"/>
        <v>42233</v>
      </c>
      <c r="C41" s="131">
        <f t="shared" ca="1" si="11"/>
        <v>42234</v>
      </c>
      <c r="D41" s="131">
        <f t="shared" ca="1" si="11"/>
        <v>42235</v>
      </c>
      <c r="E41" s="131">
        <f t="shared" ca="1" si="11"/>
        <v>42236</v>
      </c>
      <c r="F41" s="131">
        <f t="shared" ca="1" si="11"/>
        <v>42237</v>
      </c>
      <c r="G41" s="140">
        <f ca="1">A44-1</f>
        <v>42238</v>
      </c>
      <c r="H41" s="83"/>
      <c r="O41" s="166"/>
      <c r="P41" s="166"/>
      <c r="Q41" s="166"/>
      <c r="R41" s="166"/>
      <c r="S41" s="69"/>
      <c r="T41" s="69"/>
      <c r="U41" s="69"/>
      <c r="V41" s="69"/>
      <c r="W41" s="69"/>
      <c r="X41" s="69"/>
    </row>
    <row r="42" spans="1:24" ht="12.75" customHeight="1" x14ac:dyDescent="0.2">
      <c r="A42" s="143"/>
      <c r="B42" s="143"/>
      <c r="C42" s="144"/>
      <c r="D42" s="145"/>
      <c r="E42" s="143"/>
      <c r="F42" s="145"/>
      <c r="G42" s="146"/>
      <c r="H42" s="83"/>
      <c r="O42" s="166"/>
      <c r="P42" s="166"/>
      <c r="Q42" s="166"/>
      <c r="R42" s="166"/>
      <c r="S42" s="69"/>
      <c r="T42" s="69"/>
      <c r="U42" s="69"/>
      <c r="V42" s="69"/>
      <c r="W42" s="69"/>
      <c r="X42" s="69"/>
    </row>
    <row r="43" spans="1:24" ht="39.75" customHeight="1" x14ac:dyDescent="0.2">
      <c r="A43" s="40"/>
      <c r="B43" s="40"/>
      <c r="C43" s="40"/>
      <c r="D43" s="40"/>
      <c r="E43" s="40"/>
      <c r="F43" s="40"/>
      <c r="G43" s="82"/>
      <c r="H43" s="83"/>
      <c r="O43" s="166"/>
      <c r="P43" s="166"/>
      <c r="Q43" s="166"/>
      <c r="R43" s="166"/>
      <c r="S43" s="70">
        <f>SUM(A43:G43)</f>
        <v>0</v>
      </c>
      <c r="T43" s="70">
        <f>COUNTIF(A43:G43,"0")</f>
        <v>0</v>
      </c>
      <c r="U43" s="71"/>
      <c r="V43" s="71">
        <f>COUNTIF(A43:G43,"&gt;0")</f>
        <v>0</v>
      </c>
      <c r="W43" s="71">
        <f>T43+V43</f>
        <v>0</v>
      </c>
      <c r="X43" s="69"/>
    </row>
    <row r="44" spans="1:24" ht="20.25" customHeight="1" x14ac:dyDescent="0.2">
      <c r="A44" s="131">
        <f t="shared" ref="A44:F44" ca="1" si="12">B44-1</f>
        <v>42239</v>
      </c>
      <c r="B44" s="131">
        <f t="shared" ca="1" si="12"/>
        <v>42240</v>
      </c>
      <c r="C44" s="131">
        <f t="shared" ca="1" si="12"/>
        <v>42241</v>
      </c>
      <c r="D44" s="131">
        <f t="shared" ca="1" si="12"/>
        <v>42242</v>
      </c>
      <c r="E44" s="131">
        <f t="shared" ca="1" si="12"/>
        <v>42243</v>
      </c>
      <c r="F44" s="131">
        <f t="shared" ca="1" si="12"/>
        <v>42244</v>
      </c>
      <c r="G44" s="140">
        <f ca="1">A47-1</f>
        <v>42245</v>
      </c>
      <c r="H44" s="83"/>
      <c r="O44" s="166"/>
      <c r="P44" s="166"/>
      <c r="Q44" s="166"/>
      <c r="R44" s="166"/>
      <c r="S44" s="69"/>
      <c r="T44" s="69"/>
      <c r="U44" s="69"/>
      <c r="V44" s="69"/>
      <c r="W44" s="69"/>
      <c r="X44" s="69"/>
    </row>
    <row r="45" spans="1:24" ht="12.75" customHeight="1" x14ac:dyDescent="0.2">
      <c r="A45" s="129"/>
      <c r="B45" s="129"/>
      <c r="C45" s="147"/>
      <c r="D45" s="128"/>
      <c r="E45" s="148"/>
      <c r="F45" s="127"/>
      <c r="G45" s="148"/>
      <c r="H45" s="83"/>
      <c r="O45" s="166"/>
      <c r="P45" s="166"/>
      <c r="Q45" s="166"/>
      <c r="R45" s="166"/>
      <c r="S45" s="69"/>
      <c r="T45" s="69"/>
      <c r="U45" s="69"/>
      <c r="V45" s="69"/>
      <c r="W45" s="69"/>
      <c r="X45" s="69"/>
    </row>
    <row r="46" spans="1:24" ht="39.75" customHeight="1" x14ac:dyDescent="0.2">
      <c r="A46" s="40"/>
      <c r="B46" s="40"/>
      <c r="C46" s="40"/>
      <c r="D46" s="40"/>
      <c r="E46" s="40"/>
      <c r="F46" s="40"/>
      <c r="G46" s="82"/>
      <c r="H46" s="83"/>
      <c r="O46" s="166"/>
      <c r="P46" s="166"/>
      <c r="Q46" s="166"/>
      <c r="R46" s="166"/>
      <c r="S46" s="70">
        <f>SUM(A46:G46)</f>
        <v>0</v>
      </c>
      <c r="T46" s="70">
        <f>COUNTIF(A46:G46,"0")</f>
        <v>0</v>
      </c>
      <c r="U46" s="71"/>
      <c r="V46" s="71">
        <f>COUNTIF(A46:G46,"&gt;0")</f>
        <v>0</v>
      </c>
      <c r="W46" s="71">
        <f>T46+V46</f>
        <v>0</v>
      </c>
      <c r="X46" s="69"/>
    </row>
    <row r="47" spans="1:24" ht="20.25" customHeight="1" x14ac:dyDescent="0.2">
      <c r="A47" s="131">
        <f t="shared" ref="A47:F47" ca="1" si="13">B47-1</f>
        <v>42246</v>
      </c>
      <c r="B47" s="131">
        <f t="shared" ca="1" si="13"/>
        <v>42247</v>
      </c>
      <c r="C47" s="131">
        <f t="shared" ca="1" si="13"/>
        <v>42248</v>
      </c>
      <c r="D47" s="131">
        <f t="shared" ca="1" si="13"/>
        <v>42249</v>
      </c>
      <c r="E47" s="131">
        <f t="shared" ca="1" si="13"/>
        <v>42250</v>
      </c>
      <c r="F47" s="131">
        <f t="shared" ca="1" si="13"/>
        <v>42251</v>
      </c>
      <c r="G47" s="140">
        <f ca="1">A50-1</f>
        <v>42252</v>
      </c>
      <c r="H47" s="83"/>
      <c r="O47" s="166"/>
      <c r="P47" s="166"/>
      <c r="Q47" s="166"/>
      <c r="R47" s="166"/>
      <c r="S47" s="69"/>
      <c r="T47" s="69"/>
      <c r="U47" s="69"/>
      <c r="V47" s="69"/>
      <c r="W47" s="69"/>
      <c r="X47" s="69"/>
    </row>
    <row r="48" spans="1:24" ht="12.75" customHeight="1" x14ac:dyDescent="0.2">
      <c r="A48" s="129"/>
      <c r="B48" s="129"/>
      <c r="C48" s="147"/>
      <c r="D48" s="128"/>
      <c r="E48" s="148"/>
      <c r="F48" s="127"/>
      <c r="G48" s="148"/>
      <c r="H48" s="83"/>
      <c r="O48" s="166"/>
      <c r="P48" s="166"/>
      <c r="Q48" s="166"/>
      <c r="R48" s="166"/>
      <c r="S48" s="69"/>
      <c r="T48" s="69"/>
      <c r="U48" s="69"/>
      <c r="V48" s="69"/>
      <c r="W48" s="69"/>
      <c r="X48" s="69"/>
    </row>
    <row r="49" spans="1:24" ht="39" customHeight="1" x14ac:dyDescent="0.2">
      <c r="A49" s="41"/>
      <c r="B49" s="41"/>
      <c r="C49" s="41"/>
      <c r="D49" s="41"/>
      <c r="E49" s="41"/>
      <c r="F49" s="41"/>
      <c r="G49" s="86"/>
      <c r="H49" s="83"/>
      <c r="O49" s="166"/>
      <c r="P49" s="166"/>
      <c r="Q49" s="166"/>
      <c r="R49" s="166"/>
      <c r="S49" s="70">
        <f>SUM(A49:G49)</f>
        <v>0</v>
      </c>
      <c r="T49" s="70">
        <f>COUNTIF(A49:G49,"0")</f>
        <v>0</v>
      </c>
      <c r="U49" s="71"/>
      <c r="V49" s="71">
        <f>COUNTIF(A49:G49,"&gt;0")</f>
        <v>0</v>
      </c>
      <c r="W49" s="71">
        <f>T49+V49</f>
        <v>0</v>
      </c>
      <c r="X49" s="69"/>
    </row>
    <row r="50" spans="1:24" ht="20.25" customHeight="1" x14ac:dyDescent="0.2">
      <c r="A50" s="131">
        <f t="shared" ref="A50" ca="1" si="14">B50-1</f>
        <v>42253</v>
      </c>
      <c r="B50" s="131">
        <f t="shared" ref="B50" ca="1" si="15">C50-1</f>
        <v>42254</v>
      </c>
      <c r="C50" s="131">
        <f t="shared" ref="C50" ca="1" si="16">D50-1</f>
        <v>42255</v>
      </c>
      <c r="D50" s="131">
        <f t="shared" ref="D50" ca="1" si="17">E50-1</f>
        <v>42256</v>
      </c>
      <c r="E50" s="131">
        <f t="shared" ref="E50" ca="1" si="18">F50-1</f>
        <v>42257</v>
      </c>
      <c r="F50" s="131">
        <f t="shared" ref="F50" ca="1" si="19">G50-1</f>
        <v>42258</v>
      </c>
      <c r="G50" s="140">
        <f ca="1">A53-1</f>
        <v>42259</v>
      </c>
      <c r="H50" s="83"/>
      <c r="O50" s="166"/>
      <c r="P50" s="166"/>
      <c r="Q50" s="166"/>
      <c r="R50" s="166"/>
      <c r="S50" s="69"/>
      <c r="T50" s="69"/>
      <c r="U50" s="69"/>
      <c r="V50" s="69"/>
      <c r="W50" s="94"/>
      <c r="X50" s="69"/>
    </row>
    <row r="51" spans="1:24" ht="12.75" customHeight="1" x14ac:dyDescent="0.2">
      <c r="A51" s="129"/>
      <c r="B51" s="129"/>
      <c r="C51" s="147"/>
      <c r="D51" s="128"/>
      <c r="E51" s="148"/>
      <c r="F51" s="127"/>
      <c r="G51" s="148"/>
      <c r="H51" s="83"/>
      <c r="O51" s="166"/>
      <c r="P51" s="166"/>
      <c r="Q51" s="166"/>
      <c r="R51" s="166"/>
      <c r="S51" s="69"/>
      <c r="T51" s="69"/>
      <c r="U51" s="69"/>
      <c r="V51" s="69"/>
      <c r="W51" s="94"/>
      <c r="X51" s="69"/>
    </row>
    <row r="52" spans="1:24" ht="39.75" customHeight="1" x14ac:dyDescent="0.2">
      <c r="A52" s="41"/>
      <c r="B52" s="41"/>
      <c r="C52" s="41"/>
      <c r="D52" s="41"/>
      <c r="E52" s="41"/>
      <c r="F52" s="41"/>
      <c r="G52" s="86"/>
      <c r="H52" s="83"/>
      <c r="O52" s="166"/>
      <c r="P52" s="166"/>
      <c r="Q52" s="166"/>
      <c r="R52" s="166"/>
      <c r="S52" s="70">
        <f>SUM(A52:G52)</f>
        <v>0</v>
      </c>
      <c r="T52" s="70">
        <f>COUNTIF(A52:G52,"0")</f>
        <v>0</v>
      </c>
      <c r="U52" s="71"/>
      <c r="V52" s="71">
        <f>COUNTIF(A52:G52,"&gt;0")</f>
        <v>0</v>
      </c>
      <c r="W52" s="71">
        <f>T52+V52</f>
        <v>0</v>
      </c>
      <c r="X52" s="69"/>
    </row>
    <row r="53" spans="1:24" ht="20.25" customHeight="1" x14ac:dyDescent="0.2">
      <c r="A53" s="131">
        <f t="shared" ref="A53" ca="1" si="20">B53-1</f>
        <v>42260</v>
      </c>
      <c r="B53" s="131">
        <f t="shared" ref="B53" ca="1" si="21">C53-1</f>
        <v>42261</v>
      </c>
      <c r="C53" s="131">
        <f t="shared" ref="C53" ca="1" si="22">D53-1</f>
        <v>42262</v>
      </c>
      <c r="D53" s="131">
        <f t="shared" ref="D53" ca="1" si="23">E53-1</f>
        <v>42263</v>
      </c>
      <c r="E53" s="131">
        <f t="shared" ref="E53" ca="1" si="24">F53-1</f>
        <v>42264</v>
      </c>
      <c r="F53" s="131">
        <f t="shared" ref="F53" ca="1" si="25">G53-1</f>
        <v>42265</v>
      </c>
      <c r="G53" s="140">
        <f ca="1">A56-1</f>
        <v>42266</v>
      </c>
      <c r="H53" s="83"/>
      <c r="O53" s="166"/>
      <c r="P53" s="166" t="s">
        <v>5</v>
      </c>
      <c r="Q53" s="166"/>
      <c r="R53" s="166"/>
      <c r="S53" s="69"/>
      <c r="T53" s="69"/>
      <c r="U53" s="69"/>
      <c r="V53" s="69"/>
      <c r="W53" s="94"/>
      <c r="X53" s="69"/>
    </row>
    <row r="54" spans="1:24" ht="12.75" customHeight="1" x14ac:dyDescent="0.2">
      <c r="A54" s="129"/>
      <c r="B54" s="129"/>
      <c r="C54" s="147"/>
      <c r="D54" s="128"/>
      <c r="E54" s="148"/>
      <c r="F54" s="127"/>
      <c r="G54" s="148"/>
      <c r="H54" s="83"/>
      <c r="O54" s="166"/>
      <c r="P54" s="166"/>
      <c r="Q54" s="166"/>
      <c r="R54" s="166"/>
      <c r="S54" s="69"/>
      <c r="T54" s="69"/>
      <c r="U54" s="69"/>
      <c r="V54" s="69"/>
      <c r="W54" s="94"/>
      <c r="X54" s="69"/>
    </row>
    <row r="55" spans="1:24" ht="39.75" customHeight="1" x14ac:dyDescent="0.2">
      <c r="A55" s="41"/>
      <c r="B55" s="41"/>
      <c r="C55" s="41"/>
      <c r="D55" s="41"/>
      <c r="E55" s="41"/>
      <c r="F55" s="41"/>
      <c r="G55" s="86"/>
      <c r="H55" s="83"/>
      <c r="O55" s="166"/>
      <c r="P55" s="166"/>
      <c r="Q55" s="166"/>
      <c r="R55" s="166"/>
      <c r="S55" s="70">
        <f>SUM(A55:G55)</f>
        <v>0</v>
      </c>
      <c r="T55" s="70">
        <f>COUNTIF(A55:G55,"0")</f>
        <v>0</v>
      </c>
      <c r="U55" s="71"/>
      <c r="V55" s="71">
        <f>COUNTIF(A55:G55,"&gt;0")</f>
        <v>0</v>
      </c>
      <c r="W55" s="71">
        <f>T55+V55</f>
        <v>0</v>
      </c>
      <c r="X55" s="69"/>
    </row>
    <row r="56" spans="1:24" ht="20.25" customHeight="1" x14ac:dyDescent="0.2">
      <c r="A56" s="131">
        <f t="shared" ref="A56" ca="1" si="26">B56-1</f>
        <v>42267</v>
      </c>
      <c r="B56" s="131">
        <f t="shared" ref="B56" ca="1" si="27">C56-1</f>
        <v>42268</v>
      </c>
      <c r="C56" s="131">
        <f t="shared" ref="C56" ca="1" si="28">D56-1</f>
        <v>42269</v>
      </c>
      <c r="D56" s="131">
        <f t="shared" ref="D56" ca="1" si="29">E56-1</f>
        <v>42270</v>
      </c>
      <c r="E56" s="131">
        <f t="shared" ref="E56" ca="1" si="30">F56-1</f>
        <v>42271</v>
      </c>
      <c r="F56" s="131">
        <f t="shared" ref="F56" ca="1" si="31">G56-1</f>
        <v>42272</v>
      </c>
      <c r="G56" s="140">
        <f ca="1">A59-1</f>
        <v>42273</v>
      </c>
      <c r="H56" s="83"/>
      <c r="O56" s="166"/>
      <c r="P56" s="166"/>
      <c r="Q56" s="166"/>
      <c r="R56" s="166"/>
      <c r="S56" s="69"/>
      <c r="T56" s="69"/>
      <c r="U56" s="69"/>
      <c r="V56" s="69"/>
      <c r="W56" s="94"/>
      <c r="X56" s="69"/>
    </row>
    <row r="57" spans="1:24" ht="12.75" customHeight="1" x14ac:dyDescent="0.2">
      <c r="A57" s="129"/>
      <c r="B57" s="129"/>
      <c r="C57" s="147"/>
      <c r="D57" s="128"/>
      <c r="E57" s="148"/>
      <c r="F57" s="127"/>
      <c r="G57" s="148"/>
      <c r="H57" s="83"/>
      <c r="O57" s="166"/>
      <c r="P57" s="166"/>
      <c r="Q57" s="166"/>
      <c r="R57" s="166"/>
      <c r="S57" s="69"/>
      <c r="T57" s="69"/>
      <c r="U57" s="69"/>
      <c r="V57" s="69"/>
      <c r="W57" s="94"/>
      <c r="X57" s="69"/>
    </row>
    <row r="58" spans="1:24" ht="39.75" customHeight="1" x14ac:dyDescent="0.2">
      <c r="A58" s="41"/>
      <c r="B58" s="41"/>
      <c r="C58" s="41"/>
      <c r="D58" s="41"/>
      <c r="E58" s="41"/>
      <c r="F58" s="41"/>
      <c r="G58" s="86"/>
      <c r="H58" s="83"/>
      <c r="O58" s="166"/>
      <c r="P58" s="166"/>
      <c r="Q58" s="166"/>
      <c r="R58" s="166"/>
      <c r="S58" s="70">
        <f>SUM(A58:G58)</f>
        <v>0</v>
      </c>
      <c r="T58" s="70">
        <f>COUNTIF(A58:G58,"0")</f>
        <v>0</v>
      </c>
      <c r="U58" s="71"/>
      <c r="V58" s="71">
        <f>COUNTIF(A58:G58,"&gt;0")</f>
        <v>0</v>
      </c>
      <c r="W58" s="71">
        <f>T58+V58</f>
        <v>0</v>
      </c>
      <c r="X58" s="69"/>
    </row>
    <row r="59" spans="1:24" ht="20.25" customHeight="1" x14ac:dyDescent="0.2">
      <c r="A59" s="131">
        <f t="shared" ref="A59" ca="1" si="32">B59-1</f>
        <v>42274</v>
      </c>
      <c r="B59" s="131">
        <f t="shared" ref="B59" ca="1" si="33">C59-1</f>
        <v>42275</v>
      </c>
      <c r="C59" s="131">
        <f t="shared" ref="C59" ca="1" si="34">D59-1</f>
        <v>42276</v>
      </c>
      <c r="D59" s="131">
        <f t="shared" ref="D59" ca="1" si="35">E59-1</f>
        <v>42277</v>
      </c>
      <c r="E59" s="131">
        <f t="shared" ref="E59" ca="1" si="36">F59-1</f>
        <v>42278</v>
      </c>
      <c r="F59" s="131">
        <f t="shared" ref="F59" ca="1" si="37">G59-1</f>
        <v>42279</v>
      </c>
      <c r="G59" s="140">
        <f ca="1">A62-1</f>
        <v>42280</v>
      </c>
      <c r="H59" s="83"/>
      <c r="O59" s="166"/>
      <c r="P59" s="166"/>
      <c r="Q59" s="166"/>
      <c r="R59" s="166"/>
      <c r="S59" s="69"/>
      <c r="T59" s="69"/>
      <c r="U59" s="69"/>
      <c r="V59" s="69"/>
      <c r="W59" s="94"/>
      <c r="X59" s="69"/>
    </row>
    <row r="60" spans="1:24" ht="12.75" customHeight="1" x14ac:dyDescent="0.2">
      <c r="A60" s="129"/>
      <c r="B60" s="129"/>
      <c r="C60" s="147"/>
      <c r="D60" s="128"/>
      <c r="E60" s="148"/>
      <c r="F60" s="127"/>
      <c r="G60" s="148"/>
      <c r="H60" s="83"/>
      <c r="O60" s="166"/>
      <c r="P60" s="166"/>
      <c r="Q60" s="166"/>
      <c r="R60" s="166"/>
      <c r="S60" s="69"/>
      <c r="T60" s="69"/>
      <c r="U60" s="69"/>
      <c r="V60" s="69"/>
      <c r="W60" s="94"/>
      <c r="X60" s="69"/>
    </row>
    <row r="61" spans="1:24" ht="39.75" customHeight="1" x14ac:dyDescent="0.2">
      <c r="A61" s="41"/>
      <c r="B61" s="41"/>
      <c r="C61" s="41"/>
      <c r="D61" s="41"/>
      <c r="E61" s="41"/>
      <c r="F61" s="41"/>
      <c r="G61" s="86"/>
      <c r="H61" s="83"/>
      <c r="O61" s="166"/>
      <c r="P61" s="166"/>
      <c r="Q61" s="166"/>
      <c r="R61" s="166"/>
      <c r="S61" s="70">
        <f>SUM(A61:G61)</f>
        <v>0</v>
      </c>
      <c r="T61" s="70">
        <f>COUNTIF(A61:G61,"0")</f>
        <v>0</v>
      </c>
      <c r="U61" s="71"/>
      <c r="V61" s="71">
        <f>COUNTIF(A61:G61,"&gt;0")</f>
        <v>0</v>
      </c>
      <c r="W61" s="71">
        <f>T61+V61</f>
        <v>0</v>
      </c>
      <c r="X61" s="69"/>
    </row>
    <row r="62" spans="1:24" ht="20.25" customHeight="1" x14ac:dyDescent="0.2">
      <c r="A62" s="131">
        <f t="shared" ref="A62" ca="1" si="38">B62-1</f>
        <v>42281</v>
      </c>
      <c r="B62" s="131">
        <f t="shared" ref="B62" ca="1" si="39">C62-1</f>
        <v>42282</v>
      </c>
      <c r="C62" s="131">
        <f t="shared" ref="C62" ca="1" si="40">D62-1</f>
        <v>42283</v>
      </c>
      <c r="D62" s="131">
        <f t="shared" ref="D62" ca="1" si="41">E62-1</f>
        <v>42284</v>
      </c>
      <c r="E62" s="131">
        <f t="shared" ref="E62" ca="1" si="42">F62-1</f>
        <v>42285</v>
      </c>
      <c r="F62" s="131">
        <f t="shared" ref="F62" ca="1" si="43">G62-1</f>
        <v>42286</v>
      </c>
      <c r="G62" s="140">
        <f ca="1">A65-1</f>
        <v>42287</v>
      </c>
      <c r="H62" s="83"/>
      <c r="O62" s="166"/>
      <c r="P62" s="166"/>
      <c r="Q62" s="166"/>
      <c r="R62" s="166"/>
      <c r="S62" s="69"/>
      <c r="T62" s="69"/>
      <c r="U62" s="69"/>
      <c r="V62" s="69"/>
      <c r="W62" s="94"/>
      <c r="X62" s="69"/>
    </row>
    <row r="63" spans="1:24" ht="12.75" customHeight="1" x14ac:dyDescent="0.2">
      <c r="A63" s="129"/>
      <c r="B63" s="129"/>
      <c r="C63" s="147"/>
      <c r="D63" s="128"/>
      <c r="E63" s="148"/>
      <c r="F63" s="127"/>
      <c r="G63" s="148"/>
      <c r="H63" s="83"/>
      <c r="O63" s="166"/>
      <c r="P63" s="166"/>
      <c r="Q63" s="166"/>
      <c r="R63" s="166"/>
      <c r="S63" s="69"/>
      <c r="T63" s="69"/>
      <c r="U63" s="69"/>
      <c r="V63" s="69"/>
      <c r="W63" s="94"/>
      <c r="X63" s="69"/>
    </row>
    <row r="64" spans="1:24" ht="39.75" customHeight="1" x14ac:dyDescent="0.2">
      <c r="A64" s="41"/>
      <c r="B64" s="41"/>
      <c r="C64" s="41"/>
      <c r="D64" s="41"/>
      <c r="E64" s="41"/>
      <c r="F64" s="41"/>
      <c r="G64" s="86"/>
      <c r="H64" s="83"/>
      <c r="O64" s="166"/>
      <c r="P64" s="166"/>
      <c r="Q64" s="166"/>
      <c r="R64" s="166"/>
      <c r="S64" s="70">
        <f>SUM(A64:G64)</f>
        <v>0</v>
      </c>
      <c r="T64" s="70">
        <f>COUNTIF(A64:G64,"0")</f>
        <v>0</v>
      </c>
      <c r="U64" s="71"/>
      <c r="V64" s="71">
        <f>COUNTIF(A64:G64,"&gt;0")</f>
        <v>0</v>
      </c>
      <c r="W64" s="71">
        <f>T64+V64</f>
        <v>0</v>
      </c>
      <c r="X64" s="69"/>
    </row>
    <row r="65" spans="1:28" ht="20.25" customHeight="1" x14ac:dyDescent="0.2">
      <c r="A65" s="131">
        <f t="shared" ref="A65" ca="1" si="44">B65-1</f>
        <v>42288</v>
      </c>
      <c r="B65" s="131">
        <f t="shared" ref="B65" ca="1" si="45">C65-1</f>
        <v>42289</v>
      </c>
      <c r="C65" s="131">
        <f t="shared" ref="C65" ca="1" si="46">D65-1</f>
        <v>42290</v>
      </c>
      <c r="D65" s="131">
        <f t="shared" ref="D65" ca="1" si="47">E65-1</f>
        <v>42291</v>
      </c>
      <c r="E65" s="131">
        <f t="shared" ref="E65" ca="1" si="48">F65-1</f>
        <v>42292</v>
      </c>
      <c r="F65" s="131">
        <f t="shared" ref="F65" ca="1" si="49">G65-1</f>
        <v>42293</v>
      </c>
      <c r="G65" s="140">
        <f ca="1">A68-1</f>
        <v>42294</v>
      </c>
      <c r="H65" s="83"/>
      <c r="O65" s="166"/>
      <c r="P65" s="166"/>
      <c r="Q65" s="166"/>
      <c r="R65" s="166"/>
      <c r="S65" s="69"/>
      <c r="T65" s="69"/>
      <c r="U65" s="69"/>
      <c r="V65" s="69"/>
      <c r="W65" s="94"/>
      <c r="X65" s="69"/>
    </row>
    <row r="66" spans="1:28" ht="12.75" customHeight="1" x14ac:dyDescent="0.2">
      <c r="A66" s="129"/>
      <c r="B66" s="129"/>
      <c r="C66" s="147"/>
      <c r="D66" s="128"/>
      <c r="E66" s="148"/>
      <c r="F66" s="127"/>
      <c r="G66" s="148"/>
      <c r="H66" s="83"/>
      <c r="O66" s="166"/>
      <c r="P66" s="166"/>
      <c r="Q66" s="166"/>
      <c r="R66" s="166"/>
      <c r="S66" s="69"/>
      <c r="T66" s="69"/>
      <c r="U66" s="69"/>
      <c r="V66" s="69"/>
      <c r="W66" s="94"/>
      <c r="X66" s="69"/>
    </row>
    <row r="67" spans="1:28" ht="39.75" customHeight="1" x14ac:dyDescent="0.2">
      <c r="A67" s="41"/>
      <c r="B67" s="41"/>
      <c r="C67" s="41"/>
      <c r="D67" s="41"/>
      <c r="E67" s="41"/>
      <c r="F67" s="41"/>
      <c r="G67" s="86"/>
      <c r="H67" s="83"/>
      <c r="O67" s="166"/>
      <c r="P67" s="166"/>
      <c r="Q67" s="166"/>
      <c r="R67" s="166"/>
      <c r="S67" s="70">
        <f>SUM(A67:G67)</f>
        <v>0</v>
      </c>
      <c r="T67" s="70">
        <f>COUNTIF(A67:G67,"0")</f>
        <v>0</v>
      </c>
      <c r="U67" s="71"/>
      <c r="V67" s="71">
        <f>COUNTIF(A67:G67,"&gt;0")</f>
        <v>0</v>
      </c>
      <c r="W67" s="71">
        <f>T67+V67</f>
        <v>0</v>
      </c>
      <c r="X67" s="69"/>
    </row>
    <row r="68" spans="1:28" ht="20.25" customHeight="1" x14ac:dyDescent="0.2">
      <c r="A68" s="131">
        <f t="shared" ref="A68" ca="1" si="50">B68-1</f>
        <v>42295</v>
      </c>
      <c r="B68" s="131">
        <f t="shared" ref="B68" ca="1" si="51">C68-1</f>
        <v>42296</v>
      </c>
      <c r="C68" s="131">
        <f t="shared" ref="C68" ca="1" si="52">D68-1</f>
        <v>42297</v>
      </c>
      <c r="D68" s="131">
        <f t="shared" ref="D68" ca="1" si="53">E68-1</f>
        <v>42298</v>
      </c>
      <c r="E68" s="131">
        <f t="shared" ref="E68" ca="1" si="54">F68-1</f>
        <v>42299</v>
      </c>
      <c r="F68" s="131">
        <f t="shared" ref="F68" ca="1" si="55">G68-1</f>
        <v>42300</v>
      </c>
      <c r="G68" s="140">
        <f ca="1">A71-1</f>
        <v>42301</v>
      </c>
      <c r="H68" s="83"/>
      <c r="O68" s="166"/>
      <c r="P68" s="166"/>
      <c r="Q68" s="166"/>
      <c r="R68" s="166"/>
      <c r="S68" s="69"/>
      <c r="T68" s="69"/>
      <c r="U68" s="69"/>
      <c r="V68" s="69"/>
      <c r="W68" s="94"/>
      <c r="X68" s="69"/>
    </row>
    <row r="69" spans="1:28" ht="12.75" customHeight="1" x14ac:dyDescent="0.2">
      <c r="A69" s="129"/>
      <c r="B69" s="129"/>
      <c r="C69" s="147"/>
      <c r="D69" s="128"/>
      <c r="E69" s="148"/>
      <c r="F69" s="127"/>
      <c r="G69" s="148"/>
      <c r="H69" s="83"/>
      <c r="O69" s="166"/>
      <c r="P69" s="166"/>
      <c r="Q69" s="166"/>
      <c r="R69" s="166"/>
      <c r="S69" s="69"/>
      <c r="T69" s="69"/>
      <c r="U69" s="69"/>
      <c r="V69" s="69"/>
      <c r="W69" s="94"/>
      <c r="X69" s="69"/>
    </row>
    <row r="70" spans="1:28" ht="39.75" customHeight="1" x14ac:dyDescent="0.2">
      <c r="A70" s="41"/>
      <c r="B70" s="41"/>
      <c r="C70" s="41"/>
      <c r="D70" s="41"/>
      <c r="E70" s="41"/>
      <c r="F70" s="41"/>
      <c r="G70" s="86"/>
      <c r="H70" s="83"/>
      <c r="O70" s="166"/>
      <c r="P70" s="166"/>
      <c r="Q70" s="166"/>
      <c r="R70" s="166"/>
      <c r="S70" s="70">
        <f>SUM(A70:G70)</f>
        <v>0</v>
      </c>
      <c r="T70" s="70">
        <f>COUNTIF(A70:G70,"0")</f>
        <v>0</v>
      </c>
      <c r="U70" s="71"/>
      <c r="V70" s="71">
        <f>COUNTIF(A70:G70,"&gt;0")</f>
        <v>0</v>
      </c>
      <c r="W70" s="71">
        <f>T70+V70</f>
        <v>0</v>
      </c>
      <c r="X70" s="69"/>
    </row>
    <row r="71" spans="1:28" ht="20.25" customHeight="1" x14ac:dyDescent="0.2">
      <c r="A71" s="131">
        <f t="shared" ref="A71" ca="1" si="56">B71-1</f>
        <v>42302</v>
      </c>
      <c r="B71" s="131">
        <f t="shared" ref="B71" ca="1" si="57">C71-1</f>
        <v>42303</v>
      </c>
      <c r="C71" s="131">
        <f t="shared" ref="C71" ca="1" si="58">D71-1</f>
        <v>42304</v>
      </c>
      <c r="D71" s="131">
        <f t="shared" ref="D71" ca="1" si="59">E71-1</f>
        <v>42305</v>
      </c>
      <c r="E71" s="131">
        <f t="shared" ref="E71" ca="1" si="60">F71-1</f>
        <v>42306</v>
      </c>
      <c r="F71" s="131">
        <f t="shared" ref="F71" ca="1" si="61">G71-1</f>
        <v>42307</v>
      </c>
      <c r="G71" s="140">
        <f ca="1">A74-1</f>
        <v>42308</v>
      </c>
      <c r="H71" s="83"/>
      <c r="O71" s="166"/>
      <c r="P71" s="166"/>
      <c r="Q71" s="16"/>
      <c r="R71" s="16"/>
      <c r="S71" s="69"/>
      <c r="T71" s="69"/>
      <c r="U71" s="69"/>
      <c r="V71" s="69"/>
      <c r="W71" s="94"/>
      <c r="X71" s="69"/>
      <c r="Y71" s="21"/>
      <c r="AB71" s="16"/>
    </row>
    <row r="72" spans="1:28" ht="12.75" customHeight="1" x14ac:dyDescent="0.2">
      <c r="A72" s="129"/>
      <c r="B72" s="129"/>
      <c r="C72" s="147"/>
      <c r="D72" s="128"/>
      <c r="E72" s="148"/>
      <c r="F72" s="127"/>
      <c r="G72" s="148"/>
      <c r="H72" s="83"/>
      <c r="O72" s="166"/>
      <c r="P72" s="166"/>
      <c r="Q72" s="21"/>
      <c r="R72" s="21"/>
      <c r="S72" s="69"/>
      <c r="T72" s="69"/>
      <c r="U72" s="69"/>
      <c r="V72" s="69"/>
      <c r="W72" s="94"/>
      <c r="X72" s="69"/>
      <c r="AB72" s="16"/>
    </row>
    <row r="73" spans="1:28" ht="39.75" customHeight="1" x14ac:dyDescent="0.2">
      <c r="A73" s="41"/>
      <c r="B73" s="41"/>
      <c r="C73" s="41"/>
      <c r="D73" s="41"/>
      <c r="E73" s="41"/>
      <c r="F73" s="41"/>
      <c r="G73" s="86"/>
      <c r="H73" s="83"/>
      <c r="O73" s="166"/>
      <c r="P73" s="166"/>
      <c r="Q73" s="21"/>
      <c r="R73" s="21"/>
      <c r="S73" s="70">
        <f>SUM(A73:G73)</f>
        <v>0</v>
      </c>
      <c r="T73" s="70">
        <f>COUNTIF(A73:G73,"0")</f>
        <v>0</v>
      </c>
      <c r="U73" s="71"/>
      <c r="V73" s="71">
        <f>COUNTIF(A73:G73,"&gt;0")</f>
        <v>0</v>
      </c>
      <c r="W73" s="71">
        <f>T73+V73</f>
        <v>0</v>
      </c>
      <c r="X73" s="69"/>
      <c r="AB73" s="16"/>
    </row>
    <row r="74" spans="1:28" ht="20.25" customHeight="1" x14ac:dyDescent="0.2">
      <c r="A74" s="131">
        <f t="shared" ref="A74" ca="1" si="62">B74-1</f>
        <v>42309</v>
      </c>
      <c r="B74" s="131">
        <f t="shared" ref="B74" ca="1" si="63">C74-1</f>
        <v>42310</v>
      </c>
      <c r="C74" s="131">
        <f t="shared" ref="C74" ca="1" si="64">D74-1</f>
        <v>42311</v>
      </c>
      <c r="D74" s="131">
        <f t="shared" ref="D74" ca="1" si="65">E74-1</f>
        <v>42312</v>
      </c>
      <c r="E74" s="131">
        <f t="shared" ref="E74" ca="1" si="66">F74-1</f>
        <v>42313</v>
      </c>
      <c r="F74" s="131">
        <f t="shared" ref="F74" ca="1" si="67">G74-1</f>
        <v>42314</v>
      </c>
      <c r="G74" s="140">
        <f ca="1">A77-1</f>
        <v>42315</v>
      </c>
      <c r="H74" s="83"/>
      <c r="O74" s="166"/>
      <c r="P74" s="166"/>
      <c r="Q74" s="21"/>
      <c r="R74" s="21"/>
      <c r="S74" s="69"/>
      <c r="T74" s="69"/>
      <c r="U74" s="69"/>
      <c r="V74" s="69"/>
      <c r="W74" s="94"/>
      <c r="X74" s="69"/>
      <c r="Y74" s="24"/>
      <c r="Z74" s="24"/>
      <c r="AB74" s="16"/>
    </row>
    <row r="75" spans="1:28" ht="12.75" customHeight="1" x14ac:dyDescent="0.2">
      <c r="A75" s="129"/>
      <c r="B75" s="129"/>
      <c r="C75" s="147"/>
      <c r="D75" s="128"/>
      <c r="E75" s="148"/>
      <c r="F75" s="127"/>
      <c r="G75" s="148"/>
      <c r="H75" s="83"/>
      <c r="O75" s="166"/>
      <c r="P75" s="166"/>
      <c r="Q75" s="21"/>
      <c r="R75" s="21"/>
      <c r="S75" s="69"/>
      <c r="T75" s="69"/>
      <c r="U75" s="69"/>
      <c r="V75" s="69"/>
      <c r="W75" s="94"/>
      <c r="X75" s="69"/>
      <c r="Y75" s="23"/>
      <c r="Z75" s="25"/>
      <c r="AB75" s="16"/>
    </row>
    <row r="76" spans="1:28" ht="39.75" customHeight="1" x14ac:dyDescent="0.2">
      <c r="A76" s="41"/>
      <c r="B76" s="41"/>
      <c r="C76" s="41"/>
      <c r="D76" s="41"/>
      <c r="E76" s="41"/>
      <c r="F76" s="41"/>
      <c r="G76" s="86"/>
      <c r="H76" s="83"/>
      <c r="O76" s="166"/>
      <c r="P76" s="166"/>
      <c r="Q76" s="21"/>
      <c r="R76" s="21"/>
      <c r="S76" s="70">
        <f>SUM(A76:G76)</f>
        <v>0</v>
      </c>
      <c r="T76" s="70">
        <f>COUNTIF(A76:G76,"0")</f>
        <v>0</v>
      </c>
      <c r="U76" s="71"/>
      <c r="V76" s="71">
        <f>COUNTIF(A76:G76,"&gt;0")</f>
        <v>0</v>
      </c>
      <c r="W76" s="71">
        <f>T76+V76</f>
        <v>0</v>
      </c>
      <c r="X76" s="69"/>
      <c r="Y76" s="24"/>
      <c r="Z76" s="24"/>
      <c r="AB76" s="16"/>
    </row>
    <row r="77" spans="1:28" ht="20.25" customHeight="1" x14ac:dyDescent="0.2">
      <c r="A77" s="131">
        <f t="shared" ref="A77" ca="1" si="68">B77-1</f>
        <v>42316</v>
      </c>
      <c r="B77" s="131">
        <f t="shared" ref="B77" ca="1" si="69">C77-1</f>
        <v>42317</v>
      </c>
      <c r="C77" s="131">
        <f t="shared" ref="C77" ca="1" si="70">D77-1</f>
        <v>42318</v>
      </c>
      <c r="D77" s="131">
        <f t="shared" ref="D77" ca="1" si="71">E77-1</f>
        <v>42319</v>
      </c>
      <c r="E77" s="131">
        <f t="shared" ref="E77" ca="1" si="72">F77-1</f>
        <v>42320</v>
      </c>
      <c r="F77" s="131">
        <f t="shared" ref="F77" ca="1" si="73">G77-1</f>
        <v>42321</v>
      </c>
      <c r="G77" s="140">
        <f ca="1">A80-1</f>
        <v>42322</v>
      </c>
      <c r="H77" s="83"/>
      <c r="O77" s="166"/>
      <c r="P77" s="166"/>
      <c r="Q77" s="21"/>
      <c r="R77" s="21"/>
      <c r="S77" s="69"/>
      <c r="T77" s="69"/>
      <c r="U77" s="69"/>
      <c r="V77" s="69"/>
      <c r="W77" s="94"/>
      <c r="X77" s="69"/>
      <c r="Y77" s="23"/>
      <c r="Z77" s="25"/>
      <c r="AB77" s="16"/>
    </row>
    <row r="78" spans="1:28" ht="12.75" customHeight="1" x14ac:dyDescent="0.2">
      <c r="A78" s="129"/>
      <c r="B78" s="129"/>
      <c r="C78" s="147"/>
      <c r="D78" s="128"/>
      <c r="E78" s="148"/>
      <c r="F78" s="127"/>
      <c r="G78" s="148"/>
      <c r="H78" s="83"/>
      <c r="O78" s="166"/>
      <c r="P78" s="166"/>
      <c r="Q78" s="21"/>
      <c r="R78" s="21"/>
      <c r="S78" s="69"/>
      <c r="T78" s="69"/>
      <c r="U78" s="69"/>
      <c r="V78" s="69"/>
      <c r="W78" s="94"/>
      <c r="X78" s="69"/>
      <c r="Y78" s="24"/>
      <c r="Z78" s="24"/>
      <c r="AB78" s="16"/>
    </row>
    <row r="79" spans="1:28" ht="39.75" customHeight="1" x14ac:dyDescent="0.2">
      <c r="A79" s="41"/>
      <c r="B79" s="41"/>
      <c r="C79" s="41"/>
      <c r="D79" s="41"/>
      <c r="E79" s="41"/>
      <c r="F79" s="41"/>
      <c r="G79" s="86"/>
      <c r="H79" s="83"/>
      <c r="O79" s="166"/>
      <c r="P79" s="166"/>
      <c r="Q79" s="21"/>
      <c r="R79" s="21"/>
      <c r="S79" s="70">
        <f>SUM(A79:G79)</f>
        <v>0</v>
      </c>
      <c r="T79" s="70">
        <f>COUNTIF(A79:G79,"0")</f>
        <v>0</v>
      </c>
      <c r="U79" s="71"/>
      <c r="V79" s="71">
        <f>COUNTIF(A79:G79,"&gt;0")</f>
        <v>0</v>
      </c>
      <c r="W79" s="71">
        <f>T79+V79</f>
        <v>0</v>
      </c>
      <c r="X79" s="69"/>
      <c r="Y79" s="23"/>
      <c r="Z79" s="25"/>
      <c r="AB79" s="16"/>
    </row>
    <row r="80" spans="1:28" ht="20.25" customHeight="1" x14ac:dyDescent="0.2">
      <c r="A80" s="131">
        <f t="shared" ref="A80" ca="1" si="74">B80-1</f>
        <v>42323</v>
      </c>
      <c r="B80" s="131">
        <f t="shared" ref="B80" ca="1" si="75">C80-1</f>
        <v>42324</v>
      </c>
      <c r="C80" s="131">
        <f t="shared" ref="C80" ca="1" si="76">D80-1</f>
        <v>42325</v>
      </c>
      <c r="D80" s="131">
        <f t="shared" ref="D80" ca="1" si="77">E80-1</f>
        <v>42326</v>
      </c>
      <c r="E80" s="131">
        <f t="shared" ref="E80" ca="1" si="78">F80-1</f>
        <v>42327</v>
      </c>
      <c r="F80" s="131">
        <f t="shared" ref="F80" ca="1" si="79">G80-1</f>
        <v>42328</v>
      </c>
      <c r="G80" s="140">
        <f ca="1">A83-1</f>
        <v>42329</v>
      </c>
      <c r="H80" s="83"/>
      <c r="O80" s="166"/>
      <c r="P80" s="166"/>
      <c r="Q80" s="21"/>
      <c r="R80" s="21"/>
      <c r="S80" s="69"/>
      <c r="T80" s="69"/>
      <c r="U80" s="69"/>
      <c r="V80" s="69"/>
      <c r="W80" s="94"/>
      <c r="X80" s="69"/>
      <c r="Y80" s="24"/>
      <c r="Z80" s="24"/>
      <c r="AB80" s="16"/>
    </row>
    <row r="81" spans="1:28" ht="12.75" customHeight="1" x14ac:dyDescent="0.2">
      <c r="A81" s="129"/>
      <c r="B81" s="129"/>
      <c r="C81" s="147"/>
      <c r="D81" s="128"/>
      <c r="E81" s="148"/>
      <c r="F81" s="127"/>
      <c r="G81" s="148"/>
      <c r="H81" s="83"/>
      <c r="O81" s="166"/>
      <c r="P81" s="166"/>
      <c r="Q81" s="21"/>
      <c r="R81" s="21"/>
      <c r="S81" s="69"/>
      <c r="T81" s="69"/>
      <c r="U81" s="69"/>
      <c r="V81" s="69"/>
      <c r="W81" s="94"/>
      <c r="X81" s="69"/>
      <c r="Y81" s="23"/>
      <c r="Z81" s="25"/>
      <c r="AB81" s="16"/>
    </row>
    <row r="82" spans="1:28" ht="39.75" customHeight="1" x14ac:dyDescent="0.2">
      <c r="A82" s="41"/>
      <c r="B82" s="41"/>
      <c r="C82" s="41"/>
      <c r="D82" s="41"/>
      <c r="E82" s="41"/>
      <c r="F82" s="41"/>
      <c r="G82" s="86"/>
      <c r="H82" s="83"/>
      <c r="O82" s="166"/>
      <c r="P82" s="166"/>
      <c r="Q82" s="21"/>
      <c r="R82" s="21"/>
      <c r="S82" s="70">
        <f>SUM(A82:G82)</f>
        <v>0</v>
      </c>
      <c r="T82" s="70">
        <f>COUNTIF(A82:G82,"0")</f>
        <v>0</v>
      </c>
      <c r="U82" s="71"/>
      <c r="V82" s="71">
        <f>COUNTIF(A82:G82,"&gt;0")</f>
        <v>0</v>
      </c>
      <c r="W82" s="71">
        <f>T82+V82</f>
        <v>0</v>
      </c>
      <c r="X82" s="69"/>
      <c r="Y82" s="24"/>
      <c r="Z82" s="24"/>
      <c r="AB82" s="16"/>
    </row>
    <row r="83" spans="1:28" ht="20.25" customHeight="1" x14ac:dyDescent="0.2">
      <c r="A83" s="131">
        <f t="shared" ref="A83" ca="1" si="80">B83-1</f>
        <v>42330</v>
      </c>
      <c r="B83" s="131">
        <f t="shared" ref="B83" ca="1" si="81">C83-1</f>
        <v>42331</v>
      </c>
      <c r="C83" s="131">
        <f t="shared" ref="C83" ca="1" si="82">D83-1</f>
        <v>42332</v>
      </c>
      <c r="D83" s="131">
        <f t="shared" ref="D83" ca="1" si="83">E83-1</f>
        <v>42333</v>
      </c>
      <c r="E83" s="131">
        <f t="shared" ref="E83" ca="1" si="84">F83-1</f>
        <v>42334</v>
      </c>
      <c r="F83" s="131">
        <f t="shared" ref="F83" ca="1" si="85">G83-1</f>
        <v>42335</v>
      </c>
      <c r="G83" s="140">
        <f ca="1">A86-1</f>
        <v>42336</v>
      </c>
      <c r="H83" s="83"/>
      <c r="O83" s="166"/>
      <c r="P83" s="166"/>
      <c r="Q83" s="21"/>
      <c r="R83" s="21"/>
      <c r="S83" s="69"/>
      <c r="T83" s="69"/>
      <c r="U83" s="69"/>
      <c r="V83" s="69"/>
      <c r="W83" s="94"/>
      <c r="X83" s="69"/>
      <c r="Y83" s="23"/>
      <c r="Z83" s="25"/>
      <c r="AB83" s="16"/>
    </row>
    <row r="84" spans="1:28" ht="12.75" customHeight="1" x14ac:dyDescent="0.2">
      <c r="A84" s="129"/>
      <c r="B84" s="129"/>
      <c r="C84" s="147"/>
      <c r="D84" s="128"/>
      <c r="E84" s="148"/>
      <c r="F84" s="127"/>
      <c r="G84" s="148"/>
      <c r="H84" s="83"/>
      <c r="O84" s="166"/>
      <c r="P84" s="166"/>
      <c r="Q84" s="21"/>
      <c r="R84" s="21"/>
      <c r="S84" s="69"/>
      <c r="T84" s="69"/>
      <c r="U84" s="69"/>
      <c r="V84" s="69"/>
      <c r="W84" s="94"/>
      <c r="X84" s="69"/>
      <c r="Y84" s="24"/>
      <c r="Z84" s="24"/>
      <c r="AB84" s="16"/>
    </row>
    <row r="85" spans="1:28" ht="39.75" customHeight="1" x14ac:dyDescent="0.2">
      <c r="A85" s="41"/>
      <c r="B85" s="41"/>
      <c r="C85" s="41"/>
      <c r="D85" s="41"/>
      <c r="E85" s="41"/>
      <c r="F85" s="41"/>
      <c r="G85" s="86"/>
      <c r="H85" s="83"/>
      <c r="O85" s="166"/>
      <c r="P85" s="166"/>
      <c r="Q85" s="21"/>
      <c r="R85" s="21"/>
      <c r="S85" s="70">
        <f>SUM(A85:G85)</f>
        <v>0</v>
      </c>
      <c r="T85" s="70">
        <f>COUNTIF(A85:G85,"0")</f>
        <v>0</v>
      </c>
      <c r="U85" s="71"/>
      <c r="V85" s="71">
        <f>COUNTIF(A85:G85,"&gt;0")</f>
        <v>0</v>
      </c>
      <c r="W85" s="71">
        <f>T85+V85</f>
        <v>0</v>
      </c>
      <c r="X85" s="69"/>
      <c r="Y85" s="23"/>
      <c r="Z85" s="25"/>
      <c r="AB85" s="16"/>
    </row>
    <row r="86" spans="1:28" ht="20.25" customHeight="1" x14ac:dyDescent="0.2">
      <c r="A86" s="131">
        <f t="shared" ref="A86" ca="1" si="86">B86-1</f>
        <v>42337</v>
      </c>
      <c r="B86" s="131">
        <f t="shared" ref="B86" ca="1" si="87">C86-1</f>
        <v>42338</v>
      </c>
      <c r="C86" s="131">
        <f t="shared" ref="C86" ca="1" si="88">D86-1</f>
        <v>42339</v>
      </c>
      <c r="D86" s="131">
        <f t="shared" ref="D86" ca="1" si="89">E86-1</f>
        <v>42340</v>
      </c>
      <c r="E86" s="131">
        <f t="shared" ref="E86" ca="1" si="90">F86-1</f>
        <v>42341</v>
      </c>
      <c r="F86" s="131">
        <f t="shared" ref="F86" ca="1" si="91">G86-1</f>
        <v>42342</v>
      </c>
      <c r="G86" s="140">
        <f ca="1">E4</f>
        <v>42343</v>
      </c>
      <c r="H86" s="83"/>
      <c r="O86" s="166"/>
      <c r="P86" s="166"/>
      <c r="Q86" s="21"/>
      <c r="R86" s="21"/>
      <c r="S86" s="69"/>
      <c r="T86" s="69"/>
      <c r="U86" s="69"/>
      <c r="V86" s="69"/>
      <c r="W86" s="94"/>
      <c r="X86" s="69"/>
      <c r="Y86" s="24"/>
      <c r="Z86" s="24"/>
      <c r="AB86" s="16"/>
    </row>
    <row r="87" spans="1:28" ht="12.75" customHeight="1" x14ac:dyDescent="0.2">
      <c r="A87" s="129"/>
      <c r="B87" s="129"/>
      <c r="C87" s="147"/>
      <c r="D87" s="128"/>
      <c r="E87" s="148"/>
      <c r="F87" s="127"/>
      <c r="G87" s="148"/>
      <c r="H87" s="83"/>
      <c r="O87" s="166"/>
      <c r="P87" s="166"/>
      <c r="Q87" s="21"/>
      <c r="R87" s="21"/>
      <c r="S87" s="69"/>
      <c r="T87" s="69"/>
      <c r="U87" s="69"/>
      <c r="V87" s="69"/>
      <c r="W87" s="94"/>
      <c r="X87" s="69"/>
      <c r="Y87" s="23"/>
      <c r="Z87" s="25"/>
      <c r="AB87" s="16"/>
    </row>
    <row r="88" spans="1:28" ht="39.75" customHeight="1" thickBot="1" x14ac:dyDescent="0.25">
      <c r="A88" s="41"/>
      <c r="B88" s="41"/>
      <c r="C88" s="41"/>
      <c r="D88" s="41"/>
      <c r="E88" s="41"/>
      <c r="F88" s="41"/>
      <c r="G88" s="86"/>
      <c r="H88" s="83"/>
      <c r="O88" s="166"/>
      <c r="P88" s="166"/>
      <c r="Q88" s="21"/>
      <c r="R88" s="21"/>
      <c r="S88" s="70">
        <f>SUM(A88:G88)</f>
        <v>0</v>
      </c>
      <c r="T88" s="70">
        <f>COUNTIF(A88:G88,"0")</f>
        <v>0</v>
      </c>
      <c r="U88" s="71"/>
      <c r="V88" s="71">
        <f>COUNTIF(A88:G88,"&gt;0")</f>
        <v>0</v>
      </c>
      <c r="W88" s="71">
        <f>T88+V88</f>
        <v>0</v>
      </c>
      <c r="X88" s="69"/>
      <c r="Y88" s="24"/>
      <c r="Z88" s="24"/>
      <c r="AB88" s="16"/>
    </row>
    <row r="89" spans="1:28" ht="19.5" customHeight="1" x14ac:dyDescent="0.25">
      <c r="A89" s="213" t="s">
        <v>97</v>
      </c>
      <c r="B89" s="214"/>
      <c r="C89" s="214"/>
      <c r="D89" s="214"/>
      <c r="E89" s="214"/>
      <c r="F89" s="214"/>
      <c r="G89" s="214"/>
      <c r="H89" s="215"/>
      <c r="O89" s="166"/>
      <c r="P89" s="166"/>
      <c r="Q89" s="21"/>
      <c r="R89" s="21"/>
      <c r="S89" s="70"/>
      <c r="T89" s="70"/>
      <c r="U89" s="71"/>
      <c r="V89" s="71"/>
      <c r="W89" s="71"/>
      <c r="X89" s="69"/>
      <c r="Y89" s="24"/>
      <c r="Z89" s="24"/>
      <c r="AB89" s="16"/>
    </row>
    <row r="90" spans="1:28" ht="26.25" customHeight="1" thickBot="1" x14ac:dyDescent="0.25">
      <c r="A90" s="216" t="s">
        <v>98</v>
      </c>
      <c r="B90" s="217"/>
      <c r="C90" s="217"/>
      <c r="D90" s="217"/>
      <c r="E90" s="217"/>
      <c r="F90" s="217"/>
      <c r="G90" s="217"/>
      <c r="H90" s="218"/>
      <c r="O90" s="166"/>
      <c r="P90" s="166"/>
      <c r="Q90" s="21"/>
      <c r="R90" s="21"/>
      <c r="S90" s="70"/>
      <c r="T90" s="70"/>
      <c r="U90" s="71"/>
      <c r="V90" s="71"/>
      <c r="W90" s="71"/>
      <c r="X90" s="69"/>
      <c r="Y90" s="24"/>
      <c r="Z90" s="24"/>
      <c r="AB90" s="16"/>
    </row>
    <row r="91" spans="1:28" ht="21" customHeight="1" thickBot="1" x14ac:dyDescent="0.3">
      <c r="A91" s="219" t="s">
        <v>99</v>
      </c>
      <c r="B91" s="220"/>
      <c r="C91" s="220"/>
      <c r="D91" s="220"/>
      <c r="E91" s="220"/>
      <c r="F91" s="220"/>
      <c r="G91" s="220"/>
      <c r="H91" s="221"/>
      <c r="O91" s="166"/>
      <c r="P91" s="166"/>
      <c r="Q91" s="21"/>
      <c r="R91" s="21"/>
      <c r="S91" s="70"/>
      <c r="T91" s="70"/>
      <c r="U91" s="71"/>
      <c r="V91" s="71"/>
      <c r="W91" s="71"/>
      <c r="X91" s="69"/>
      <c r="Y91" s="24"/>
      <c r="Z91" s="24"/>
      <c r="AB91" s="16"/>
    </row>
    <row r="92" spans="1:28" ht="20.25" customHeight="1" x14ac:dyDescent="0.25">
      <c r="A92" s="219" t="s">
        <v>100</v>
      </c>
      <c r="B92" s="220"/>
      <c r="C92" s="220"/>
      <c r="D92" s="220"/>
      <c r="E92" s="220"/>
      <c r="F92" s="220"/>
      <c r="G92" s="220"/>
      <c r="H92" s="222"/>
      <c r="O92" s="166"/>
      <c r="P92" s="166"/>
      <c r="Q92" s="21"/>
      <c r="R92" s="21"/>
      <c r="S92" s="70"/>
      <c r="T92" s="70"/>
      <c r="U92" s="71"/>
      <c r="V92" s="71"/>
      <c r="W92" s="71"/>
      <c r="X92" s="69"/>
      <c r="Y92" s="24"/>
      <c r="Z92" s="24"/>
      <c r="AB92" s="16"/>
    </row>
    <row r="93" spans="1:28" ht="20.25" customHeight="1" thickBot="1" x14ac:dyDescent="0.3">
      <c r="A93" s="223" t="s">
        <v>101</v>
      </c>
      <c r="B93" s="224"/>
      <c r="C93" s="224"/>
      <c r="D93" s="224"/>
      <c r="E93" s="224"/>
      <c r="F93" s="224"/>
      <c r="G93" s="224"/>
      <c r="H93" s="225"/>
      <c r="O93" s="166"/>
      <c r="P93" s="166"/>
      <c r="Q93" s="21"/>
      <c r="R93" s="21"/>
      <c r="S93" s="70"/>
      <c r="T93" s="70"/>
      <c r="U93" s="71"/>
      <c r="V93" s="71"/>
      <c r="W93" s="71"/>
      <c r="X93" s="69"/>
      <c r="Y93" s="24"/>
      <c r="Z93" s="24"/>
      <c r="AB93" s="16"/>
    </row>
    <row r="94" spans="1:28" ht="12.75" x14ac:dyDescent="0.2">
      <c r="A94" s="18"/>
      <c r="B94" s="18"/>
      <c r="C94" s="18"/>
      <c r="D94" s="18"/>
      <c r="E94" s="18"/>
      <c r="F94" s="18"/>
      <c r="G94" s="18"/>
      <c r="H94" s="11"/>
      <c r="I94" s="69"/>
      <c r="J94" s="69"/>
      <c r="K94" s="69"/>
      <c r="L94" s="69"/>
      <c r="M94" s="69"/>
      <c r="N94" s="69"/>
      <c r="O94" s="166"/>
      <c r="P94" s="166"/>
      <c r="Q94" s="21"/>
      <c r="R94" s="21"/>
      <c r="S94" s="21"/>
      <c r="T94" s="21"/>
      <c r="U94" s="21"/>
      <c r="V94" s="21"/>
      <c r="W94" s="21"/>
      <c r="X94" s="21"/>
      <c r="Y94" s="24"/>
      <c r="Z94" s="24"/>
      <c r="AB94" s="16"/>
    </row>
    <row r="95" spans="1:28" ht="19.5" x14ac:dyDescent="0.2">
      <c r="A95" s="22"/>
      <c r="B95" s="22"/>
      <c r="C95" s="22"/>
      <c r="D95" s="32" t="s">
        <v>40</v>
      </c>
      <c r="E95" s="22"/>
      <c r="F95" s="22"/>
      <c r="G95" s="22"/>
      <c r="H95" s="11"/>
      <c r="I95" s="69"/>
      <c r="J95" s="69"/>
      <c r="K95" s="69"/>
      <c r="L95" s="69"/>
      <c r="M95" s="69"/>
      <c r="N95" s="69"/>
      <c r="O95" s="166"/>
      <c r="P95" s="166"/>
      <c r="Q95" s="21"/>
      <c r="R95" s="21"/>
      <c r="S95" s="21"/>
      <c r="T95" s="21"/>
      <c r="U95" s="21"/>
      <c r="V95" s="21"/>
      <c r="W95" s="21"/>
      <c r="X95" s="21"/>
      <c r="Y95" s="23"/>
      <c r="Z95" s="25"/>
      <c r="AB95" s="16"/>
    </row>
    <row r="96" spans="1:28" ht="12.75" x14ac:dyDescent="0.2">
      <c r="A96" s="18"/>
      <c r="B96" s="18"/>
      <c r="C96" s="18"/>
      <c r="D96" s="18"/>
      <c r="E96" s="18"/>
      <c r="F96" s="18"/>
      <c r="G96" s="18"/>
      <c r="H96" s="11"/>
      <c r="I96" s="69"/>
      <c r="J96" s="69"/>
      <c r="K96" s="69"/>
      <c r="L96" s="69"/>
      <c r="M96" s="69"/>
      <c r="N96" s="69"/>
      <c r="O96" s="166"/>
      <c r="P96" s="166"/>
      <c r="Q96" s="21"/>
      <c r="R96" s="21"/>
      <c r="S96" s="21"/>
      <c r="T96" s="21"/>
      <c r="U96" s="21"/>
      <c r="V96" s="21"/>
      <c r="W96" s="21"/>
      <c r="X96" s="21"/>
      <c r="Y96" s="24"/>
      <c r="Z96" s="24"/>
      <c r="AB96" s="16"/>
    </row>
    <row r="97" spans="1:29" ht="12.75" x14ac:dyDescent="0.2">
      <c r="I97" s="69"/>
      <c r="J97" s="69"/>
      <c r="K97" s="69"/>
      <c r="L97" s="69"/>
      <c r="M97" s="69"/>
      <c r="N97" s="69"/>
      <c r="O97" s="166"/>
      <c r="P97" s="166"/>
      <c r="Q97" s="21"/>
      <c r="R97" s="21"/>
      <c r="S97" s="21"/>
      <c r="T97" s="21"/>
      <c r="U97" s="21"/>
      <c r="V97" s="21"/>
      <c r="W97" s="21"/>
      <c r="X97" s="21"/>
      <c r="Y97" s="23"/>
      <c r="Z97" s="25"/>
      <c r="AB97" s="16"/>
    </row>
    <row r="98" spans="1:29" ht="12.75" x14ac:dyDescent="0.2">
      <c r="A98" s="166"/>
      <c r="B98" s="166"/>
      <c r="C98" s="166"/>
      <c r="D98" s="166"/>
      <c r="E98" s="166"/>
      <c r="F98" s="166"/>
      <c r="G98" s="166"/>
      <c r="H98" s="166"/>
      <c r="I98" s="166"/>
      <c r="J98" s="166"/>
      <c r="K98" s="166"/>
      <c r="L98" s="69"/>
      <c r="M98" s="69"/>
      <c r="N98" s="69"/>
      <c r="O98" s="166"/>
      <c r="P98" s="166"/>
      <c r="Q98" s="21"/>
      <c r="R98" s="21"/>
      <c r="S98" s="21"/>
      <c r="T98" s="21"/>
      <c r="U98" s="21"/>
      <c r="V98" s="21"/>
      <c r="W98" s="21"/>
      <c r="X98" s="21"/>
      <c r="Y98" s="24"/>
      <c r="Z98" s="24"/>
      <c r="AB98" s="16"/>
    </row>
    <row r="99" spans="1:29" ht="12.75" x14ac:dyDescent="0.2">
      <c r="A99" s="166"/>
      <c r="B99" s="166"/>
      <c r="C99" s="166"/>
      <c r="D99" s="166"/>
      <c r="E99" s="166"/>
      <c r="F99" s="166"/>
      <c r="G99" s="166"/>
      <c r="H99" s="166"/>
      <c r="I99" s="166"/>
      <c r="J99" s="166"/>
      <c r="K99" s="166"/>
      <c r="L99" s="69"/>
      <c r="M99" s="69"/>
      <c r="N99" s="69"/>
      <c r="O99" s="166"/>
      <c r="P99" s="166"/>
      <c r="Q99" s="21"/>
      <c r="R99" s="21"/>
      <c r="S99" s="21"/>
      <c r="T99" s="21"/>
      <c r="U99" s="21"/>
      <c r="V99" s="21"/>
      <c r="W99" s="21"/>
      <c r="X99" s="21"/>
      <c r="Y99" s="23"/>
      <c r="Z99" s="25"/>
      <c r="AB99" s="16"/>
    </row>
    <row r="100" spans="1:29" ht="12.75" x14ac:dyDescent="0.2">
      <c r="A100" s="166"/>
      <c r="B100" s="166"/>
      <c r="C100" s="166"/>
      <c r="D100" s="166"/>
      <c r="E100" s="166"/>
      <c r="F100" s="166"/>
      <c r="G100" s="166"/>
      <c r="H100" s="166"/>
      <c r="I100" s="166"/>
      <c r="J100" s="166"/>
      <c r="K100" s="166"/>
      <c r="L100" s="69"/>
      <c r="M100" s="69"/>
      <c r="N100" s="69"/>
      <c r="O100" s="166"/>
      <c r="P100" s="166"/>
      <c r="Q100" s="21"/>
      <c r="R100" s="21"/>
      <c r="S100" s="21"/>
      <c r="T100" s="21"/>
      <c r="U100" s="21"/>
      <c r="V100" s="21"/>
      <c r="W100" s="21"/>
      <c r="X100" s="21"/>
      <c r="Y100" s="24"/>
      <c r="Z100" s="24"/>
      <c r="AB100" s="16"/>
    </row>
    <row r="101" spans="1:29" ht="12.75" x14ac:dyDescent="0.2">
      <c r="A101" s="166"/>
      <c r="B101" s="166"/>
      <c r="C101" s="166"/>
      <c r="D101" s="166"/>
      <c r="E101" s="166"/>
      <c r="F101" s="166"/>
      <c r="G101" s="166"/>
      <c r="H101" s="166"/>
      <c r="I101" s="166"/>
      <c r="J101" s="166"/>
      <c r="K101" s="166"/>
      <c r="L101" s="69"/>
      <c r="M101" s="69"/>
      <c r="N101" s="69"/>
      <c r="O101" s="166"/>
      <c r="P101" s="166"/>
      <c r="Q101" s="21"/>
      <c r="R101" s="21"/>
      <c r="S101" s="21"/>
      <c r="T101" s="21"/>
      <c r="U101" s="21"/>
      <c r="V101" s="21"/>
      <c r="W101" s="21"/>
      <c r="X101" s="21"/>
      <c r="Y101" s="23"/>
      <c r="Z101" s="25"/>
      <c r="AB101" s="16"/>
    </row>
    <row r="102" spans="1:29" ht="12.75" x14ac:dyDescent="0.2">
      <c r="A102" s="166"/>
      <c r="B102" s="166"/>
      <c r="C102" s="166"/>
      <c r="D102" s="166"/>
      <c r="E102" s="166"/>
      <c r="F102" s="166"/>
      <c r="G102" s="166"/>
      <c r="H102" s="166"/>
      <c r="I102" s="166"/>
      <c r="J102" s="166"/>
      <c r="K102" s="166"/>
      <c r="L102" s="69"/>
      <c r="M102" s="69"/>
      <c r="N102" s="69"/>
      <c r="O102" s="166"/>
      <c r="P102" s="166"/>
      <c r="Q102" s="21"/>
      <c r="R102" s="21"/>
      <c r="S102" s="21"/>
      <c r="T102" s="21"/>
      <c r="U102" s="21"/>
      <c r="V102" s="21"/>
      <c r="W102" s="21"/>
      <c r="X102" s="21"/>
      <c r="Y102" s="24"/>
      <c r="Z102" s="24"/>
      <c r="AB102" s="16"/>
    </row>
    <row r="103" spans="1:29" ht="12.75" x14ac:dyDescent="0.2">
      <c r="A103" s="166"/>
      <c r="B103" s="166"/>
      <c r="C103" s="166"/>
      <c r="D103" s="166"/>
      <c r="E103" s="166"/>
      <c r="F103" s="166"/>
      <c r="G103" s="166"/>
      <c r="H103" s="166"/>
      <c r="I103" s="166"/>
      <c r="J103" s="166"/>
      <c r="K103" s="166"/>
      <c r="L103" s="69"/>
      <c r="M103" s="69"/>
      <c r="N103" s="69"/>
      <c r="O103" s="166"/>
      <c r="P103" s="166"/>
      <c r="Q103" s="21"/>
      <c r="R103" s="21"/>
      <c r="S103" s="21"/>
      <c r="T103" s="21"/>
      <c r="U103" s="21"/>
      <c r="V103" s="21"/>
      <c r="W103" s="21"/>
      <c r="X103" s="21"/>
      <c r="Y103" s="23"/>
      <c r="Z103" s="25"/>
      <c r="AB103" s="16"/>
    </row>
    <row r="104" spans="1:29" ht="12.75" x14ac:dyDescent="0.2">
      <c r="A104" s="166"/>
      <c r="B104" s="166"/>
      <c r="C104" s="166"/>
      <c r="D104" s="166"/>
      <c r="E104" s="166"/>
      <c r="F104" s="166"/>
      <c r="G104" s="166"/>
      <c r="H104" s="166"/>
      <c r="I104" s="166"/>
      <c r="J104" s="166"/>
      <c r="K104" s="166"/>
      <c r="L104" s="166"/>
      <c r="M104" s="166"/>
      <c r="N104" s="166"/>
      <c r="O104" s="166"/>
      <c r="P104" s="166"/>
      <c r="Q104" s="21"/>
      <c r="R104" s="21"/>
      <c r="S104" s="21"/>
      <c r="T104" s="21"/>
      <c r="U104" s="21"/>
      <c r="V104" s="21"/>
      <c r="W104" s="21"/>
      <c r="X104" s="21"/>
      <c r="Y104" s="24"/>
      <c r="Z104" s="24"/>
      <c r="AA104" s="166"/>
      <c r="AB104" s="16"/>
      <c r="AC104" s="166"/>
    </row>
    <row r="105" spans="1:29" ht="12.75" x14ac:dyDescent="0.2">
      <c r="A105" s="166"/>
      <c r="B105" s="166"/>
      <c r="C105" s="166"/>
      <c r="D105" s="166"/>
      <c r="E105" s="166"/>
      <c r="F105" s="166"/>
      <c r="G105" s="166"/>
      <c r="H105" s="166"/>
      <c r="I105" s="166"/>
      <c r="J105" s="166"/>
      <c r="K105" s="166"/>
      <c r="L105" s="166"/>
      <c r="M105" s="166"/>
      <c r="N105" s="166"/>
      <c r="O105" s="166"/>
      <c r="P105" s="166"/>
      <c r="Q105" s="21"/>
      <c r="R105" s="21"/>
      <c r="S105" s="21"/>
      <c r="T105" s="21"/>
      <c r="U105" s="21"/>
      <c r="V105" s="21"/>
      <c r="W105" s="21"/>
      <c r="X105" s="21"/>
      <c r="Y105" s="23"/>
      <c r="Z105" s="25"/>
      <c r="AA105" s="166"/>
      <c r="AB105" s="16"/>
      <c r="AC105" s="166"/>
    </row>
    <row r="106" spans="1:29" ht="12.75" x14ac:dyDescent="0.2">
      <c r="A106" s="166"/>
      <c r="B106" s="166"/>
      <c r="C106" s="166"/>
      <c r="D106" s="166"/>
      <c r="E106" s="166"/>
      <c r="F106" s="166"/>
      <c r="G106" s="166"/>
      <c r="H106" s="166"/>
      <c r="I106" s="166"/>
      <c r="J106" s="166"/>
      <c r="K106" s="166"/>
      <c r="L106" s="166"/>
      <c r="M106" s="166"/>
      <c r="N106" s="166"/>
      <c r="O106" s="166"/>
      <c r="P106" s="166"/>
      <c r="Q106" s="21"/>
      <c r="R106" s="21"/>
      <c r="S106" s="21"/>
      <c r="T106" s="21"/>
      <c r="U106" s="21"/>
      <c r="V106" s="21"/>
      <c r="W106" s="21"/>
      <c r="X106" s="21"/>
      <c r="Y106" s="24"/>
      <c r="Z106" s="24"/>
      <c r="AA106" s="166"/>
      <c r="AB106" s="16"/>
      <c r="AC106" s="166"/>
    </row>
    <row r="107" spans="1:29" ht="12.75" x14ac:dyDescent="0.2">
      <c r="A107" s="166"/>
      <c r="B107" s="166"/>
      <c r="C107" s="166"/>
      <c r="D107" s="166"/>
      <c r="E107" s="166"/>
      <c r="F107" s="166"/>
      <c r="G107" s="166"/>
      <c r="H107" s="166"/>
      <c r="I107" s="166"/>
      <c r="J107" s="166"/>
      <c r="K107" s="166"/>
      <c r="L107" s="166"/>
      <c r="M107" s="166"/>
      <c r="N107" s="166"/>
      <c r="O107" s="166"/>
      <c r="P107" s="166"/>
      <c r="Q107" s="21"/>
      <c r="R107" s="21"/>
      <c r="S107" s="21"/>
      <c r="T107" s="21"/>
      <c r="U107" s="21"/>
      <c r="V107" s="21"/>
      <c r="W107" s="21"/>
      <c r="X107" s="21"/>
      <c r="Y107" s="23"/>
      <c r="Z107" s="25"/>
      <c r="AA107" s="166"/>
      <c r="AB107" s="16"/>
      <c r="AC107" s="166"/>
    </row>
    <row r="108" spans="1:29" ht="12.75" x14ac:dyDescent="0.2">
      <c r="A108" s="166"/>
      <c r="B108" s="166"/>
      <c r="C108" s="166"/>
      <c r="D108" s="166"/>
      <c r="E108" s="166"/>
      <c r="F108" s="166"/>
      <c r="G108" s="166"/>
      <c r="H108" s="166"/>
      <c r="I108" s="166"/>
      <c r="J108" s="166"/>
      <c r="K108" s="166"/>
      <c r="L108" s="166"/>
      <c r="M108" s="166"/>
      <c r="N108" s="166"/>
      <c r="O108" s="166"/>
      <c r="P108" s="166"/>
      <c r="Q108" s="21"/>
      <c r="R108" s="21"/>
      <c r="S108" s="21"/>
      <c r="T108" s="21"/>
      <c r="U108" s="21"/>
      <c r="V108" s="21"/>
      <c r="W108" s="21"/>
      <c r="X108" s="21"/>
      <c r="Y108" s="24"/>
      <c r="Z108" s="24"/>
      <c r="AA108" s="166"/>
      <c r="AB108" s="16"/>
      <c r="AC108" s="166"/>
    </row>
    <row r="109" spans="1:29" ht="12.75" x14ac:dyDescent="0.2">
      <c r="A109" s="166"/>
      <c r="B109" s="166"/>
      <c r="C109" s="166"/>
      <c r="D109" s="166"/>
      <c r="E109" s="166"/>
      <c r="F109" s="166"/>
      <c r="G109" s="166"/>
      <c r="H109" s="166"/>
      <c r="I109" s="166"/>
      <c r="J109" s="166"/>
      <c r="K109" s="166"/>
      <c r="L109" s="166"/>
      <c r="M109" s="166"/>
      <c r="N109" s="166"/>
      <c r="O109" s="166"/>
      <c r="P109" s="166"/>
      <c r="Q109" s="21"/>
      <c r="R109" s="21"/>
      <c r="S109" s="21"/>
      <c r="T109" s="21"/>
      <c r="U109" s="21"/>
      <c r="V109" s="21"/>
      <c r="W109" s="21"/>
      <c r="X109" s="21"/>
      <c r="Y109" s="23"/>
      <c r="Z109" s="25"/>
      <c r="AA109" s="166"/>
      <c r="AB109" s="16"/>
      <c r="AC109" s="166"/>
    </row>
    <row r="110" spans="1:29" ht="12.75" x14ac:dyDescent="0.2">
      <c r="A110" s="166"/>
      <c r="B110" s="166"/>
      <c r="C110" s="166"/>
      <c r="D110" s="166"/>
      <c r="E110" s="166"/>
      <c r="F110" s="166"/>
      <c r="G110" s="166"/>
      <c r="H110" s="166"/>
      <c r="I110" s="166"/>
      <c r="J110" s="166"/>
      <c r="K110" s="166"/>
      <c r="L110" s="166"/>
      <c r="M110" s="166"/>
      <c r="N110" s="166"/>
      <c r="O110" s="166"/>
      <c r="P110" s="166"/>
      <c r="Q110" s="21"/>
      <c r="R110" s="21"/>
      <c r="S110" s="21"/>
      <c r="T110" s="21"/>
      <c r="U110" s="21"/>
      <c r="V110" s="21"/>
      <c r="W110" s="21"/>
      <c r="X110" s="21"/>
      <c r="Y110" s="24"/>
      <c r="Z110" s="24"/>
      <c r="AA110" s="166"/>
      <c r="AB110" s="16"/>
      <c r="AC110" s="166"/>
    </row>
    <row r="111" spans="1:29" ht="12.75" x14ac:dyDescent="0.2">
      <c r="A111" s="166"/>
      <c r="B111" s="166"/>
      <c r="C111" s="166"/>
      <c r="D111" s="166"/>
      <c r="E111" s="166"/>
      <c r="F111" s="166"/>
      <c r="G111" s="166"/>
      <c r="H111" s="166"/>
      <c r="I111" s="166"/>
      <c r="J111" s="166"/>
      <c r="K111" s="166"/>
      <c r="L111" s="166"/>
      <c r="M111" s="166"/>
      <c r="N111" s="166"/>
      <c r="O111" s="166"/>
      <c r="P111" s="166"/>
      <c r="Q111" s="21"/>
      <c r="R111" s="21"/>
      <c r="S111" s="21"/>
      <c r="T111" s="21"/>
      <c r="U111" s="21"/>
      <c r="V111" s="21"/>
      <c r="W111" s="21"/>
      <c r="X111" s="21"/>
      <c r="Y111" s="23"/>
      <c r="Z111" s="25"/>
      <c r="AA111" s="166"/>
      <c r="AB111" s="16"/>
      <c r="AC111" s="166"/>
    </row>
    <row r="112" spans="1:29" ht="12.75" x14ac:dyDescent="0.2">
      <c r="A112" s="16"/>
      <c r="B112" s="16"/>
      <c r="C112" s="16"/>
      <c r="D112" s="16"/>
      <c r="E112" s="16"/>
      <c r="F112" s="16"/>
      <c r="G112" s="16"/>
      <c r="H112" s="19"/>
      <c r="I112" s="16"/>
      <c r="J112" s="16"/>
      <c r="K112" s="16"/>
      <c r="L112" s="16"/>
      <c r="M112" s="16"/>
      <c r="N112" s="20"/>
      <c r="O112" s="166"/>
      <c r="P112" s="166"/>
      <c r="Q112" s="21"/>
      <c r="R112" s="21"/>
      <c r="S112" s="21"/>
      <c r="T112" s="21"/>
      <c r="U112" s="21"/>
      <c r="V112" s="21"/>
      <c r="W112" s="21"/>
      <c r="X112" s="21"/>
      <c r="Y112" s="24"/>
      <c r="Z112" s="24"/>
      <c r="AA112" s="166"/>
      <c r="AB112" s="16"/>
      <c r="AC112" s="33"/>
    </row>
    <row r="113" spans="1:30" ht="12.75" x14ac:dyDescent="0.2">
      <c r="A113" s="21"/>
      <c r="B113" s="21"/>
      <c r="C113" s="21"/>
      <c r="D113" s="21"/>
      <c r="E113" s="21"/>
      <c r="F113" s="21"/>
      <c r="G113" s="21"/>
      <c r="H113" s="23"/>
      <c r="I113" s="21"/>
      <c r="J113" s="21"/>
      <c r="K113" s="21"/>
      <c r="L113" s="21"/>
      <c r="M113" s="21"/>
      <c r="N113" s="21"/>
      <c r="O113" s="166"/>
      <c r="P113" s="166"/>
      <c r="Q113" s="21"/>
      <c r="R113" s="21"/>
      <c r="S113" s="21"/>
      <c r="T113" s="21"/>
      <c r="U113" s="21"/>
      <c r="V113" s="21"/>
      <c r="W113" s="21"/>
      <c r="X113" s="21"/>
      <c r="Y113" s="23"/>
      <c r="Z113" s="25"/>
      <c r="AA113" s="166"/>
      <c r="AB113" s="24"/>
      <c r="AC113" s="24"/>
      <c r="AD113" s="69"/>
    </row>
    <row r="114" spans="1:30" ht="12.75"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3"/>
      <c r="AC114" s="25"/>
      <c r="AD114" s="69"/>
    </row>
    <row r="115" spans="1:30" ht="12.75" x14ac:dyDescent="0.2">
      <c r="A115" s="21"/>
      <c r="B115" s="21"/>
      <c r="C115" s="21"/>
      <c r="D115" s="21"/>
      <c r="E115" s="21"/>
      <c r="F115" s="21"/>
      <c r="G115" s="21"/>
      <c r="H115" s="21"/>
      <c r="I115" s="21"/>
      <c r="J115" s="21"/>
      <c r="K115" s="21"/>
      <c r="L115" s="21"/>
      <c r="M115" s="21"/>
      <c r="N115" s="21"/>
      <c r="O115" s="166"/>
      <c r="P115" s="166"/>
      <c r="Q115" s="21"/>
      <c r="R115" s="21"/>
      <c r="S115" s="21"/>
      <c r="T115" s="21"/>
      <c r="U115" s="21"/>
      <c r="V115" s="21"/>
      <c r="W115" s="21"/>
      <c r="X115" s="21"/>
      <c r="Y115" s="23"/>
      <c r="Z115" s="25"/>
      <c r="AA115" s="166"/>
      <c r="AB115" s="24"/>
      <c r="AC115" s="23"/>
      <c r="AD115" s="69"/>
    </row>
    <row r="116" spans="1:30" ht="12.75"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3"/>
      <c r="AC116" s="25"/>
      <c r="AD116" s="69"/>
    </row>
    <row r="117" spans="1:30" ht="12.75" x14ac:dyDescent="0.2">
      <c r="A117" s="21"/>
      <c r="B117" s="21"/>
      <c r="C117" s="21"/>
      <c r="D117" s="21"/>
      <c r="E117" s="21"/>
      <c r="F117" s="21"/>
      <c r="G117" s="21"/>
      <c r="H117" s="21"/>
      <c r="I117" s="21"/>
      <c r="J117" s="21"/>
      <c r="K117" s="21"/>
      <c r="L117" s="21"/>
      <c r="M117" s="21"/>
      <c r="N117" s="21"/>
      <c r="O117" s="166"/>
      <c r="P117" s="166"/>
      <c r="Q117" s="21"/>
      <c r="R117" s="21"/>
      <c r="S117" s="21"/>
      <c r="T117" s="21"/>
      <c r="U117" s="21"/>
      <c r="V117" s="21"/>
      <c r="W117" s="21"/>
      <c r="X117" s="21"/>
      <c r="Y117" s="23"/>
      <c r="Z117" s="25"/>
      <c r="AA117" s="166"/>
      <c r="AB117" s="24"/>
      <c r="AC117" s="24"/>
      <c r="AD117" s="69"/>
    </row>
    <row r="118" spans="1:30" ht="12.75"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3"/>
      <c r="AC118" s="25"/>
      <c r="AD118" s="69"/>
    </row>
    <row r="119" spans="1:30" ht="12.75" x14ac:dyDescent="0.2">
      <c r="A119" s="21"/>
      <c r="B119" s="21"/>
      <c r="C119" s="21"/>
      <c r="D119" s="21"/>
      <c r="E119" s="21"/>
      <c r="F119" s="21"/>
      <c r="G119" s="21"/>
      <c r="H119" s="21"/>
      <c r="I119" s="21"/>
      <c r="J119" s="21"/>
      <c r="K119" s="21"/>
      <c r="L119" s="21"/>
      <c r="M119" s="21"/>
      <c r="N119" s="21"/>
      <c r="O119" s="166"/>
      <c r="P119" s="166"/>
      <c r="Q119" s="21"/>
      <c r="R119" s="21"/>
      <c r="S119" s="21"/>
      <c r="T119" s="21"/>
      <c r="U119" s="21"/>
      <c r="V119" s="21"/>
      <c r="W119" s="21"/>
      <c r="X119" s="21"/>
      <c r="Y119" s="23"/>
      <c r="Z119" s="25"/>
      <c r="AA119" s="166"/>
      <c r="AB119" s="24"/>
      <c r="AC119" s="24"/>
      <c r="AD119" s="69"/>
    </row>
    <row r="120" spans="1:30" ht="12.75"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3"/>
      <c r="AC120" s="25"/>
      <c r="AD120" s="69"/>
    </row>
    <row r="121" spans="1:30" ht="12.75" x14ac:dyDescent="0.2">
      <c r="A121" s="21"/>
      <c r="B121" s="21"/>
      <c r="C121" s="21"/>
      <c r="D121" s="21"/>
      <c r="E121" s="21"/>
      <c r="F121" s="21"/>
      <c r="G121" s="21"/>
      <c r="H121" s="21"/>
      <c r="I121" s="21"/>
      <c r="J121" s="21"/>
      <c r="K121" s="21"/>
      <c r="L121" s="21"/>
      <c r="M121" s="21"/>
      <c r="N121" s="21"/>
      <c r="O121" s="166"/>
      <c r="P121" s="166"/>
      <c r="Q121" s="21"/>
      <c r="R121" s="21"/>
      <c r="S121" s="21"/>
      <c r="T121" s="21"/>
      <c r="U121" s="21"/>
      <c r="V121" s="21"/>
      <c r="W121" s="21"/>
      <c r="X121" s="21"/>
      <c r="Y121" s="23"/>
      <c r="Z121" s="25"/>
      <c r="AA121" s="166"/>
      <c r="AB121" s="24"/>
      <c r="AC121" s="24"/>
      <c r="AD121" s="69"/>
    </row>
    <row r="122" spans="1:30" ht="12.75"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3"/>
      <c r="AC122" s="25"/>
      <c r="AD122" s="69"/>
    </row>
    <row r="123" spans="1:30" ht="12.75" x14ac:dyDescent="0.2">
      <c r="A123" s="21"/>
      <c r="B123" s="21"/>
      <c r="C123" s="21"/>
      <c r="D123" s="21"/>
      <c r="E123" s="21"/>
      <c r="F123" s="21"/>
      <c r="G123" s="21"/>
      <c r="H123" s="21"/>
      <c r="I123" s="21"/>
      <c r="J123" s="21"/>
      <c r="K123" s="21"/>
      <c r="L123" s="21"/>
      <c r="M123" s="21"/>
      <c r="N123" s="21"/>
      <c r="O123" s="166"/>
      <c r="P123" s="166"/>
      <c r="Q123" s="21"/>
      <c r="R123" s="21"/>
      <c r="S123" s="21"/>
      <c r="T123" s="21"/>
      <c r="U123" s="21"/>
      <c r="V123" s="21"/>
      <c r="W123" s="21"/>
      <c r="X123" s="21"/>
      <c r="Y123" s="23"/>
      <c r="Z123" s="25"/>
      <c r="AA123" s="166"/>
      <c r="AB123" s="24"/>
      <c r="AC123" s="24"/>
      <c r="AD123" s="69"/>
    </row>
    <row r="124" spans="1:30" ht="12.75"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3"/>
      <c r="AC124" s="25"/>
      <c r="AD124" s="69"/>
    </row>
    <row r="125" spans="1:30" ht="12.75" x14ac:dyDescent="0.2">
      <c r="A125" s="21"/>
      <c r="B125" s="21"/>
      <c r="C125" s="21"/>
      <c r="D125" s="21"/>
      <c r="E125" s="21"/>
      <c r="F125" s="21"/>
      <c r="G125" s="21"/>
      <c r="H125" s="21"/>
      <c r="I125" s="21"/>
      <c r="J125" s="21"/>
      <c r="K125" s="21"/>
      <c r="L125" s="21"/>
      <c r="M125" s="21"/>
      <c r="N125" s="21"/>
      <c r="O125" s="166"/>
      <c r="P125" s="166"/>
      <c r="Q125" s="21"/>
      <c r="R125" s="21"/>
      <c r="S125" s="21"/>
      <c r="T125" s="21"/>
      <c r="U125" s="21"/>
      <c r="V125" s="21"/>
      <c r="W125" s="21"/>
      <c r="X125" s="21"/>
      <c r="Y125" s="23"/>
      <c r="Z125" s="25"/>
      <c r="AA125" s="166"/>
      <c r="AB125" s="24"/>
      <c r="AC125" s="24"/>
      <c r="AD125" s="69"/>
    </row>
    <row r="126" spans="1:30" ht="12.75"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3"/>
      <c r="AC126" s="25"/>
      <c r="AD126" s="69"/>
    </row>
    <row r="127" spans="1:30" ht="12.75" x14ac:dyDescent="0.2">
      <c r="A127" s="21"/>
      <c r="B127" s="21"/>
      <c r="C127" s="21"/>
      <c r="D127" s="21"/>
      <c r="E127" s="21"/>
      <c r="F127" s="21"/>
      <c r="G127" s="21"/>
      <c r="H127" s="21"/>
      <c r="I127" s="21"/>
      <c r="J127" s="21"/>
      <c r="K127" s="21"/>
      <c r="L127" s="21"/>
      <c r="M127" s="21"/>
      <c r="N127" s="21"/>
      <c r="O127" s="166"/>
      <c r="P127" s="166"/>
      <c r="Q127" s="21"/>
      <c r="R127" s="21"/>
      <c r="S127" s="21"/>
      <c r="T127" s="21"/>
      <c r="U127" s="21"/>
      <c r="V127" s="21"/>
      <c r="W127" s="21"/>
      <c r="X127" s="21"/>
      <c r="Y127" s="23"/>
      <c r="Z127" s="25"/>
      <c r="AA127" s="166"/>
      <c r="AB127" s="24"/>
      <c r="AC127" s="24"/>
      <c r="AD127" s="69"/>
    </row>
    <row r="128" spans="1:30" ht="12.75"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3"/>
      <c r="AC128" s="25"/>
      <c r="AD128" s="69"/>
    </row>
    <row r="129" spans="1:30" ht="12.75" x14ac:dyDescent="0.2">
      <c r="A129" s="21"/>
      <c r="B129" s="21"/>
      <c r="C129" s="21"/>
      <c r="D129" s="21"/>
      <c r="E129" s="21"/>
      <c r="F129" s="21"/>
      <c r="G129" s="21"/>
      <c r="H129" s="21"/>
      <c r="I129" s="21"/>
      <c r="J129" s="21"/>
      <c r="K129" s="21"/>
      <c r="L129" s="21"/>
      <c r="M129" s="21"/>
      <c r="N129" s="21"/>
      <c r="O129" s="166"/>
      <c r="P129" s="166"/>
      <c r="Q129" s="21"/>
      <c r="R129" s="21"/>
      <c r="S129" s="21"/>
      <c r="T129" s="21"/>
      <c r="U129" s="21"/>
      <c r="V129" s="21"/>
      <c r="W129" s="21"/>
      <c r="X129" s="21"/>
      <c r="Y129" s="23"/>
      <c r="Z129" s="25"/>
      <c r="AA129" s="166"/>
      <c r="AB129" s="24"/>
      <c r="AC129" s="24"/>
      <c r="AD129" s="69"/>
    </row>
    <row r="130" spans="1:30" ht="12.75"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3"/>
      <c r="AC130" s="25"/>
      <c r="AD130" s="69"/>
    </row>
    <row r="131" spans="1:30" ht="12.75" x14ac:dyDescent="0.2">
      <c r="A131" s="21"/>
      <c r="B131" s="21"/>
      <c r="C131" s="21"/>
      <c r="D131" s="21"/>
      <c r="E131" s="21"/>
      <c r="F131" s="21"/>
      <c r="G131" s="21"/>
      <c r="H131" s="21"/>
      <c r="I131" s="21"/>
      <c r="J131" s="21"/>
      <c r="K131" s="21"/>
      <c r="L131" s="21"/>
      <c r="M131" s="21"/>
      <c r="N131" s="21"/>
      <c r="O131" s="166"/>
      <c r="P131" s="166"/>
      <c r="Q131" s="21"/>
      <c r="R131" s="21"/>
      <c r="S131" s="21"/>
      <c r="T131" s="21"/>
      <c r="U131" s="21"/>
      <c r="V131" s="21"/>
      <c r="W131" s="21"/>
      <c r="X131" s="21"/>
      <c r="Y131" s="23"/>
      <c r="Z131" s="25"/>
      <c r="AA131" s="166"/>
      <c r="AB131" s="24"/>
      <c r="AC131" s="24"/>
      <c r="AD131" s="69"/>
    </row>
    <row r="132" spans="1:30" ht="12.75"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3"/>
      <c r="AC132" s="25"/>
      <c r="AD132" s="69"/>
    </row>
    <row r="133" spans="1:30" ht="12.75" x14ac:dyDescent="0.2">
      <c r="A133" s="21"/>
      <c r="B133" s="21"/>
      <c r="C133" s="21"/>
      <c r="D133" s="21"/>
      <c r="E133" s="21"/>
      <c r="F133" s="21"/>
      <c r="G133" s="21"/>
      <c r="H133" s="21"/>
      <c r="I133" s="21"/>
      <c r="J133" s="21"/>
      <c r="K133" s="21"/>
      <c r="L133" s="21"/>
      <c r="M133" s="21"/>
      <c r="N133" s="21"/>
      <c r="O133" s="166"/>
      <c r="P133" s="166"/>
      <c r="Q133" s="21"/>
      <c r="R133" s="21"/>
      <c r="S133" s="21"/>
      <c r="T133" s="21"/>
      <c r="U133" s="21"/>
      <c r="V133" s="21"/>
      <c r="W133" s="21"/>
      <c r="X133" s="21"/>
      <c r="Y133" s="23"/>
      <c r="Z133" s="25"/>
      <c r="AA133" s="166"/>
      <c r="AB133" s="24"/>
      <c r="AC133" s="24"/>
      <c r="AD133" s="69"/>
    </row>
    <row r="134" spans="1:30" ht="12.75"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3"/>
      <c r="AC134" s="25"/>
      <c r="AD134" s="69"/>
    </row>
    <row r="135" spans="1:30" ht="12.75" x14ac:dyDescent="0.2">
      <c r="A135" s="21"/>
      <c r="B135" s="21"/>
      <c r="C135" s="21"/>
      <c r="D135" s="21"/>
      <c r="E135" s="21"/>
      <c r="F135" s="21"/>
      <c r="G135" s="21"/>
      <c r="H135" s="21"/>
      <c r="I135" s="21"/>
      <c r="J135" s="21"/>
      <c r="K135" s="21"/>
      <c r="L135" s="21"/>
      <c r="M135" s="21"/>
      <c r="N135" s="21"/>
      <c r="O135" s="166"/>
      <c r="P135" s="166"/>
      <c r="Q135" s="21"/>
      <c r="R135" s="21"/>
      <c r="S135" s="21"/>
      <c r="T135" s="21"/>
      <c r="U135" s="21"/>
      <c r="V135" s="21"/>
      <c r="W135" s="21"/>
      <c r="X135" s="21"/>
      <c r="Y135" s="23"/>
      <c r="Z135" s="25"/>
      <c r="AA135" s="166"/>
      <c r="AB135" s="24"/>
      <c r="AC135" s="24"/>
      <c r="AD135" s="69"/>
    </row>
    <row r="136" spans="1:30" ht="12.75"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3"/>
      <c r="AC136" s="25"/>
      <c r="AD136" s="69"/>
    </row>
    <row r="137" spans="1:30" ht="12.75" x14ac:dyDescent="0.2">
      <c r="A137" s="21"/>
      <c r="B137" s="21"/>
      <c r="C137" s="21"/>
      <c r="D137" s="21"/>
      <c r="E137" s="21"/>
      <c r="F137" s="21"/>
      <c r="G137" s="21"/>
      <c r="H137" s="21"/>
      <c r="I137" s="21"/>
      <c r="J137" s="21"/>
      <c r="K137" s="21"/>
      <c r="L137" s="21"/>
      <c r="M137" s="21"/>
      <c r="N137" s="21"/>
      <c r="O137" s="166"/>
      <c r="P137" s="166"/>
      <c r="Q137" s="21"/>
      <c r="R137" s="21"/>
      <c r="S137" s="21"/>
      <c r="T137" s="21"/>
      <c r="U137" s="21"/>
      <c r="V137" s="21"/>
      <c r="W137" s="21"/>
      <c r="X137" s="21"/>
      <c r="Y137" s="23"/>
      <c r="Z137" s="25"/>
      <c r="AA137" s="166"/>
      <c r="AB137" s="24"/>
      <c r="AC137" s="24"/>
      <c r="AD137" s="69"/>
    </row>
    <row r="138" spans="1:30" ht="12.75"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3"/>
      <c r="AC138" s="25"/>
      <c r="AD138" s="69"/>
    </row>
    <row r="139" spans="1:30" ht="12.75" x14ac:dyDescent="0.2">
      <c r="A139" s="21"/>
      <c r="B139" s="21"/>
      <c r="C139" s="21"/>
      <c r="D139" s="21"/>
      <c r="E139" s="21"/>
      <c r="F139" s="21"/>
      <c r="G139" s="21"/>
      <c r="H139" s="21"/>
      <c r="I139" s="21"/>
      <c r="J139" s="21"/>
      <c r="K139" s="21"/>
      <c r="L139" s="21"/>
      <c r="M139" s="21"/>
      <c r="N139" s="21"/>
      <c r="O139" s="166"/>
      <c r="P139" s="166"/>
      <c r="Q139" s="21"/>
      <c r="R139" s="21"/>
      <c r="S139" s="21"/>
      <c r="T139" s="21"/>
      <c r="U139" s="21"/>
      <c r="V139" s="21"/>
      <c r="W139" s="21"/>
      <c r="X139" s="21"/>
      <c r="Y139" s="23"/>
      <c r="Z139" s="25"/>
      <c r="AA139" s="166"/>
      <c r="AB139" s="24"/>
      <c r="AC139" s="24"/>
      <c r="AD139" s="69"/>
    </row>
    <row r="140" spans="1:30" ht="12.75"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3"/>
      <c r="AC140" s="25"/>
      <c r="AD140" s="69"/>
    </row>
    <row r="141" spans="1:30" ht="12.75" x14ac:dyDescent="0.2">
      <c r="A141" s="21"/>
      <c r="B141" s="21"/>
      <c r="C141" s="21"/>
      <c r="D141" s="21"/>
      <c r="E141" s="21"/>
      <c r="F141" s="21"/>
      <c r="G141" s="21"/>
      <c r="H141" s="21"/>
      <c r="I141" s="21"/>
      <c r="J141" s="21"/>
      <c r="K141" s="21"/>
      <c r="L141" s="21"/>
      <c r="M141" s="21"/>
      <c r="N141" s="21"/>
      <c r="O141" s="166"/>
      <c r="P141" s="166"/>
      <c r="Q141" s="21"/>
      <c r="R141" s="21"/>
      <c r="S141" s="21"/>
      <c r="T141" s="21"/>
      <c r="U141" s="21"/>
      <c r="V141" s="21"/>
      <c r="W141" s="21"/>
      <c r="X141" s="21"/>
      <c r="Y141" s="23"/>
      <c r="Z141" s="25"/>
      <c r="AA141" s="166"/>
      <c r="AB141" s="24"/>
      <c r="AC141" s="24"/>
      <c r="AD141" s="69"/>
    </row>
    <row r="142" spans="1:30" ht="12.75"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3"/>
      <c r="AC142" s="25"/>
      <c r="AD142" s="69"/>
    </row>
    <row r="143" spans="1:30" ht="12.75" x14ac:dyDescent="0.2">
      <c r="A143" s="21"/>
      <c r="B143" s="21"/>
      <c r="C143" s="21"/>
      <c r="D143" s="21"/>
      <c r="E143" s="21"/>
      <c r="F143" s="21"/>
      <c r="G143" s="21"/>
      <c r="H143" s="21"/>
      <c r="I143" s="21"/>
      <c r="J143" s="21"/>
      <c r="K143" s="21"/>
      <c r="L143" s="21"/>
      <c r="M143" s="21"/>
      <c r="N143" s="21"/>
      <c r="O143" s="166"/>
      <c r="P143" s="166"/>
      <c r="Q143" s="21"/>
      <c r="R143" s="21"/>
      <c r="S143" s="21"/>
      <c r="T143" s="21"/>
      <c r="U143" s="21"/>
      <c r="V143" s="21"/>
      <c r="W143" s="21"/>
      <c r="X143" s="21"/>
      <c r="Y143" s="23"/>
      <c r="Z143" s="25"/>
      <c r="AA143" s="166"/>
      <c r="AB143" s="24"/>
      <c r="AC143" s="24"/>
      <c r="AD143" s="69"/>
    </row>
    <row r="144" spans="1:30" ht="12.75"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3"/>
      <c r="AC144" s="25"/>
      <c r="AD144" s="69"/>
    </row>
    <row r="145" spans="1:30" ht="12.75" x14ac:dyDescent="0.2">
      <c r="A145" s="21"/>
      <c r="B145" s="21"/>
      <c r="C145" s="21"/>
      <c r="D145" s="21"/>
      <c r="E145" s="21"/>
      <c r="F145" s="21"/>
      <c r="G145" s="21"/>
      <c r="H145" s="21"/>
      <c r="I145" s="21"/>
      <c r="J145" s="21"/>
      <c r="K145" s="21"/>
      <c r="L145" s="21"/>
      <c r="M145" s="21"/>
      <c r="N145" s="21"/>
      <c r="O145" s="166"/>
      <c r="P145" s="166"/>
      <c r="Q145" s="21"/>
      <c r="R145" s="21"/>
      <c r="S145" s="21"/>
      <c r="T145" s="21"/>
      <c r="U145" s="21"/>
      <c r="V145" s="21"/>
      <c r="W145" s="21"/>
      <c r="X145" s="21"/>
      <c r="Y145" s="23"/>
      <c r="Z145" s="25"/>
      <c r="AA145" s="166"/>
      <c r="AB145" s="24"/>
      <c r="AC145" s="24"/>
      <c r="AD145" s="69"/>
    </row>
    <row r="146" spans="1:30" ht="12.75"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3"/>
      <c r="AC146" s="25"/>
      <c r="AD146" s="69"/>
    </row>
    <row r="147" spans="1:30" ht="12.75" x14ac:dyDescent="0.2">
      <c r="A147" s="21"/>
      <c r="B147" s="21"/>
      <c r="C147" s="21"/>
      <c r="D147" s="21"/>
      <c r="E147" s="21"/>
      <c r="F147" s="21"/>
      <c r="G147" s="21"/>
      <c r="H147" s="21"/>
      <c r="I147" s="21"/>
      <c r="J147" s="21"/>
      <c r="K147" s="21"/>
      <c r="L147" s="21"/>
      <c r="M147" s="21"/>
      <c r="N147" s="21"/>
      <c r="O147" s="166"/>
      <c r="P147" s="166"/>
      <c r="Q147" s="21"/>
      <c r="R147" s="21"/>
      <c r="S147" s="21"/>
      <c r="T147" s="21"/>
      <c r="U147" s="21"/>
      <c r="V147" s="21"/>
      <c r="W147" s="21"/>
      <c r="X147" s="21"/>
      <c r="Y147" s="23"/>
      <c r="Z147" s="25"/>
      <c r="AA147" s="166"/>
      <c r="AB147" s="24"/>
      <c r="AC147" s="24"/>
      <c r="AD147" s="69"/>
    </row>
    <row r="148" spans="1:30" ht="12.75"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3"/>
      <c r="AC148" s="25"/>
      <c r="AD148" s="69"/>
    </row>
    <row r="149" spans="1:30" ht="12.75" x14ac:dyDescent="0.2">
      <c r="A149" s="21"/>
      <c r="B149" s="21"/>
      <c r="C149" s="21"/>
      <c r="D149" s="21"/>
      <c r="E149" s="21"/>
      <c r="F149" s="21"/>
      <c r="G149" s="21"/>
      <c r="H149" s="21"/>
      <c r="I149" s="21"/>
      <c r="J149" s="21"/>
      <c r="K149" s="21"/>
      <c r="L149" s="21"/>
      <c r="M149" s="21"/>
      <c r="N149" s="21"/>
      <c r="O149" s="166"/>
      <c r="P149" s="166"/>
      <c r="Q149" s="21"/>
      <c r="R149" s="21"/>
      <c r="S149" s="21"/>
      <c r="T149" s="21"/>
      <c r="U149" s="21"/>
      <c r="V149" s="21"/>
      <c r="W149" s="21"/>
      <c r="X149" s="21"/>
      <c r="Y149" s="23"/>
      <c r="Z149" s="25"/>
      <c r="AA149" s="166"/>
      <c r="AB149" s="24"/>
      <c r="AC149" s="24"/>
      <c r="AD149" s="69"/>
    </row>
    <row r="150" spans="1:30" ht="12.75"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3"/>
      <c r="AC150" s="25"/>
      <c r="AD150" s="69"/>
    </row>
    <row r="151" spans="1:30" ht="12.75" x14ac:dyDescent="0.2">
      <c r="A151" s="21"/>
      <c r="B151" s="21"/>
      <c r="C151" s="21"/>
      <c r="D151" s="21"/>
      <c r="E151" s="21"/>
      <c r="F151" s="21"/>
      <c r="G151" s="21"/>
      <c r="H151" s="21"/>
      <c r="I151" s="21"/>
      <c r="J151" s="21"/>
      <c r="K151" s="21"/>
      <c r="L151" s="21"/>
      <c r="M151" s="21"/>
      <c r="N151" s="21"/>
      <c r="O151" s="166"/>
      <c r="P151" s="166"/>
      <c r="Q151" s="21"/>
      <c r="R151" s="21"/>
      <c r="S151" s="21"/>
      <c r="T151" s="21"/>
      <c r="U151" s="21"/>
      <c r="V151" s="21"/>
      <c r="W151" s="21"/>
      <c r="X151" s="21"/>
      <c r="Y151" s="23"/>
      <c r="Z151" s="25"/>
      <c r="AA151" s="166"/>
      <c r="AB151" s="24"/>
      <c r="AC151" s="24"/>
      <c r="AD151" s="69"/>
    </row>
    <row r="152" spans="1:30" ht="12.75"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3"/>
      <c r="AC152" s="25"/>
      <c r="AD152" s="69"/>
    </row>
    <row r="153" spans="1:30" ht="12.75" x14ac:dyDescent="0.2">
      <c r="A153" s="21"/>
      <c r="B153" s="21"/>
      <c r="C153" s="21"/>
      <c r="D153" s="21"/>
      <c r="E153" s="21"/>
      <c r="F153" s="21"/>
      <c r="G153" s="21"/>
      <c r="H153" s="21"/>
      <c r="I153" s="21"/>
      <c r="J153" s="21"/>
      <c r="K153" s="21"/>
      <c r="L153" s="21"/>
      <c r="M153" s="21"/>
      <c r="N153" s="21"/>
      <c r="O153" s="166"/>
      <c r="P153" s="166"/>
      <c r="Q153" s="21"/>
      <c r="R153" s="21"/>
      <c r="S153" s="21"/>
      <c r="T153" s="21"/>
      <c r="U153" s="21"/>
      <c r="V153" s="21"/>
      <c r="W153" s="21"/>
      <c r="X153" s="21"/>
      <c r="Y153" s="23"/>
      <c r="Z153" s="25"/>
      <c r="AA153" s="166"/>
      <c r="AB153" s="24"/>
      <c r="AC153" s="24"/>
      <c r="AD153" s="69"/>
    </row>
    <row r="154" spans="1:30" ht="12.75"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3"/>
      <c r="AC154" s="25"/>
      <c r="AD154" s="69"/>
    </row>
    <row r="155" spans="1:30" ht="12.75" x14ac:dyDescent="0.2">
      <c r="A155" s="21"/>
      <c r="B155" s="21"/>
      <c r="C155" s="21"/>
      <c r="D155" s="21"/>
      <c r="E155" s="21"/>
      <c r="F155" s="21"/>
      <c r="G155" s="21"/>
      <c r="H155" s="21"/>
      <c r="I155" s="21"/>
      <c r="J155" s="21"/>
      <c r="K155" s="21"/>
      <c r="L155" s="21"/>
      <c r="M155" s="21"/>
      <c r="N155" s="21"/>
      <c r="O155" s="166"/>
      <c r="P155" s="166"/>
      <c r="Q155" s="21"/>
      <c r="R155" s="21"/>
      <c r="S155" s="21"/>
      <c r="T155" s="21"/>
      <c r="U155" s="21"/>
      <c r="V155" s="21"/>
      <c r="W155" s="21"/>
      <c r="X155" s="21"/>
      <c r="Y155" s="23"/>
      <c r="Z155" s="25"/>
      <c r="AA155" s="166"/>
      <c r="AB155" s="24"/>
      <c r="AC155" s="24"/>
      <c r="AD155" s="69"/>
    </row>
    <row r="156" spans="1:30" ht="12.75"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3"/>
      <c r="AC156" s="25"/>
      <c r="AD156" s="69"/>
    </row>
    <row r="157" spans="1:30" ht="12.75" x14ac:dyDescent="0.2">
      <c r="A157" s="21"/>
      <c r="B157" s="21"/>
      <c r="C157" s="21"/>
      <c r="D157" s="21"/>
      <c r="E157" s="21"/>
      <c r="F157" s="21"/>
      <c r="G157" s="21"/>
      <c r="H157" s="21"/>
      <c r="I157" s="21"/>
      <c r="J157" s="21"/>
      <c r="K157" s="21"/>
      <c r="L157" s="21"/>
      <c r="M157" s="21"/>
      <c r="N157" s="21"/>
      <c r="O157" s="166"/>
      <c r="P157" s="166"/>
      <c r="Q157" s="21"/>
      <c r="R157" s="21"/>
      <c r="S157" s="21"/>
      <c r="T157" s="21"/>
      <c r="U157" s="21"/>
      <c r="V157" s="21"/>
      <c r="W157" s="21"/>
      <c r="X157" s="21"/>
      <c r="Y157" s="23"/>
      <c r="Z157" s="25"/>
      <c r="AA157" s="166"/>
      <c r="AB157" s="24"/>
      <c r="AC157" s="24"/>
      <c r="AD157" s="69"/>
    </row>
    <row r="158" spans="1:30" ht="15" x14ac:dyDescent="0.25">
      <c r="A158" s="18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3"/>
      <c r="AC158" s="25"/>
      <c r="AD158" s="69"/>
    </row>
    <row r="159" spans="1:30" ht="12.75" x14ac:dyDescent="0.2">
      <c r="A159" s="21"/>
      <c r="B159" s="21"/>
      <c r="C159" s="21"/>
      <c r="D159" s="21"/>
      <c r="E159" s="21"/>
      <c r="F159" s="21"/>
      <c r="G159" s="21"/>
      <c r="H159" s="21"/>
      <c r="I159" s="21"/>
      <c r="J159" s="21"/>
      <c r="K159" s="21"/>
      <c r="L159" s="21"/>
      <c r="M159" s="21"/>
      <c r="N159" s="21"/>
      <c r="O159" s="166"/>
      <c r="P159" s="166"/>
      <c r="Q159" s="21"/>
      <c r="R159" s="21"/>
      <c r="S159" s="21"/>
      <c r="T159" s="21"/>
      <c r="U159" s="21"/>
      <c r="V159" s="21"/>
      <c r="W159" s="21"/>
      <c r="X159" s="21"/>
      <c r="Y159" s="23"/>
      <c r="Z159" s="25"/>
      <c r="AA159" s="166"/>
      <c r="AB159" s="24"/>
      <c r="AC159" s="24"/>
      <c r="AD159" s="69"/>
    </row>
    <row r="160" spans="1:30" ht="12.75"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3"/>
      <c r="AC160" s="25"/>
      <c r="AD160" s="69"/>
    </row>
    <row r="161" spans="1:30" ht="12.75" x14ac:dyDescent="0.2">
      <c r="A161" s="21"/>
      <c r="B161" s="21"/>
      <c r="C161" s="21"/>
      <c r="D161" s="21"/>
      <c r="E161" s="21"/>
      <c r="F161" s="21"/>
      <c r="G161" s="21"/>
      <c r="H161" s="21"/>
      <c r="I161" s="21"/>
      <c r="J161" s="21"/>
      <c r="K161" s="21"/>
      <c r="L161" s="21"/>
      <c r="M161" s="21"/>
      <c r="N161" s="21"/>
      <c r="O161" s="166"/>
      <c r="P161" s="166"/>
      <c r="Q161" s="21"/>
      <c r="R161" s="21"/>
      <c r="S161" s="21"/>
      <c r="T161" s="21"/>
      <c r="U161" s="21"/>
      <c r="V161" s="21"/>
      <c r="W161" s="21"/>
      <c r="X161" s="21"/>
      <c r="Y161" s="23"/>
      <c r="Z161" s="25"/>
      <c r="AA161" s="166"/>
      <c r="AB161" s="24"/>
      <c r="AC161" s="24"/>
      <c r="AD161" s="69"/>
    </row>
    <row r="162" spans="1:30" ht="12.75"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3"/>
      <c r="AC162" s="25"/>
      <c r="AD162" s="69"/>
    </row>
    <row r="163" spans="1:30" ht="12.75" x14ac:dyDescent="0.2">
      <c r="A163" s="21"/>
      <c r="B163" s="21"/>
      <c r="C163" s="21"/>
      <c r="D163" s="21"/>
      <c r="E163" s="21"/>
      <c r="F163" s="21"/>
      <c r="G163" s="21"/>
      <c r="H163" s="21"/>
      <c r="I163" s="21"/>
      <c r="J163" s="21"/>
      <c r="K163" s="21"/>
      <c r="L163" s="21"/>
      <c r="M163" s="21"/>
      <c r="N163" s="21"/>
      <c r="O163" s="166"/>
      <c r="P163" s="166"/>
      <c r="Q163" s="21"/>
      <c r="R163" s="21"/>
      <c r="S163" s="21"/>
      <c r="T163" s="21"/>
      <c r="U163" s="21"/>
      <c r="V163" s="21"/>
      <c r="W163" s="21"/>
      <c r="X163" s="21"/>
      <c r="Y163" s="23"/>
      <c r="Z163" s="25"/>
      <c r="AA163" s="166"/>
      <c r="AB163" s="24"/>
      <c r="AC163" s="24"/>
      <c r="AD163" s="69"/>
    </row>
    <row r="164" spans="1:30" ht="12.75"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3"/>
      <c r="AC164" s="25"/>
      <c r="AD164" s="69"/>
    </row>
    <row r="165" spans="1:30" ht="12.75" x14ac:dyDescent="0.2">
      <c r="A165" s="21"/>
      <c r="B165" s="21"/>
      <c r="C165" s="21"/>
      <c r="D165" s="21"/>
      <c r="E165" s="21"/>
      <c r="F165" s="21"/>
      <c r="G165" s="21"/>
      <c r="H165" s="21"/>
      <c r="I165" s="21"/>
      <c r="J165" s="21"/>
      <c r="K165" s="21"/>
      <c r="L165" s="21"/>
      <c r="M165" s="21"/>
      <c r="N165" s="21"/>
      <c r="O165" s="166"/>
      <c r="P165" s="166"/>
      <c r="Q165" s="21"/>
      <c r="R165" s="21"/>
      <c r="S165" s="21"/>
      <c r="T165" s="21"/>
      <c r="U165" s="21"/>
      <c r="V165" s="21"/>
      <c r="W165" s="21"/>
      <c r="X165" s="21"/>
      <c r="Y165" s="23"/>
      <c r="Z165" s="25"/>
      <c r="AA165" s="166"/>
      <c r="AB165" s="24"/>
      <c r="AC165" s="24"/>
      <c r="AD165" s="69"/>
    </row>
    <row r="166" spans="1:30" ht="12.75"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3"/>
      <c r="AC166" s="25"/>
      <c r="AD166" s="69"/>
    </row>
    <row r="167" spans="1:30" ht="12.75" x14ac:dyDescent="0.2">
      <c r="A167" s="21"/>
      <c r="B167" s="21"/>
      <c r="C167" s="21"/>
      <c r="D167" s="21"/>
      <c r="E167" s="21"/>
      <c r="F167" s="21"/>
      <c r="G167" s="21"/>
      <c r="H167" s="21"/>
      <c r="I167" s="21"/>
      <c r="J167" s="21"/>
      <c r="K167" s="21"/>
      <c r="L167" s="21"/>
      <c r="M167" s="21"/>
      <c r="N167" s="21"/>
      <c r="O167" s="166"/>
      <c r="P167" s="166"/>
      <c r="Q167" s="21"/>
      <c r="R167" s="21"/>
      <c r="S167" s="21"/>
      <c r="T167" s="21"/>
      <c r="U167" s="21"/>
      <c r="V167" s="21"/>
      <c r="W167" s="21"/>
      <c r="X167" s="21"/>
      <c r="Y167" s="23"/>
      <c r="Z167" s="25"/>
      <c r="AA167" s="166"/>
      <c r="AB167" s="24"/>
      <c r="AC167" s="24"/>
      <c r="AD167" s="69"/>
    </row>
    <row r="168" spans="1:30" ht="12.75"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3"/>
      <c r="AC168" s="25"/>
      <c r="AD168" s="69"/>
    </row>
    <row r="169" spans="1:30" ht="12.75" x14ac:dyDescent="0.2">
      <c r="A169" s="21"/>
      <c r="B169" s="21"/>
      <c r="C169" s="21"/>
      <c r="D169" s="21"/>
      <c r="E169" s="21"/>
      <c r="F169" s="21"/>
      <c r="G169" s="21"/>
      <c r="H169" s="21"/>
      <c r="I169" s="21"/>
      <c r="J169" s="21"/>
      <c r="K169" s="21"/>
      <c r="L169" s="21"/>
      <c r="M169" s="21"/>
      <c r="N169" s="21"/>
      <c r="O169" s="166"/>
      <c r="P169" s="166"/>
      <c r="Q169" s="166"/>
      <c r="R169" s="166"/>
      <c r="S169" s="166"/>
      <c r="T169" s="166"/>
      <c r="U169" s="166"/>
      <c r="V169" s="166"/>
      <c r="W169" s="166"/>
      <c r="X169" s="166"/>
      <c r="Y169" s="166"/>
      <c r="Z169" s="166"/>
      <c r="AA169" s="166"/>
      <c r="AB169" s="24"/>
      <c r="AC169" s="24"/>
      <c r="AD169" s="69"/>
    </row>
    <row r="170" spans="1:30" ht="12.75"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3"/>
      <c r="AC170" s="25"/>
      <c r="AD170" s="69"/>
    </row>
    <row r="171" spans="1:30" ht="12.75" x14ac:dyDescent="0.2">
      <c r="A171" s="21"/>
      <c r="B171" s="21"/>
      <c r="C171" s="21"/>
      <c r="D171" s="21"/>
      <c r="E171" s="21"/>
      <c r="F171" s="21"/>
      <c r="G171" s="21"/>
      <c r="H171" s="21"/>
      <c r="I171" s="21"/>
      <c r="J171" s="21"/>
      <c r="K171" s="21"/>
      <c r="L171" s="21"/>
      <c r="M171" s="21"/>
      <c r="N171" s="21"/>
      <c r="O171" s="166"/>
      <c r="P171" s="166"/>
      <c r="Q171" s="166"/>
      <c r="R171" s="166"/>
      <c r="S171" s="166"/>
      <c r="T171" s="166"/>
      <c r="U171" s="166"/>
      <c r="V171" s="166"/>
      <c r="W171" s="166"/>
      <c r="X171" s="166"/>
      <c r="Y171" s="166"/>
      <c r="Z171" s="166"/>
      <c r="AA171" s="166"/>
      <c r="AB171" s="24"/>
      <c r="AC171" s="24"/>
      <c r="AD171" s="69"/>
    </row>
    <row r="172" spans="1:30" ht="12.75"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3"/>
      <c r="AC172" s="25"/>
      <c r="AD172" s="69"/>
    </row>
    <row r="173" spans="1:30" ht="12.75" x14ac:dyDescent="0.2">
      <c r="A173" s="21"/>
      <c r="B173" s="21"/>
      <c r="C173" s="21"/>
      <c r="D173" s="21"/>
      <c r="E173" s="21"/>
      <c r="F173" s="21"/>
      <c r="G173" s="21"/>
      <c r="H173" s="21"/>
      <c r="I173" s="21"/>
      <c r="J173" s="21"/>
      <c r="K173" s="21"/>
      <c r="L173" s="21"/>
      <c r="M173" s="21"/>
      <c r="N173" s="21"/>
      <c r="O173" s="166"/>
      <c r="P173" s="166"/>
      <c r="Q173" s="166"/>
      <c r="R173" s="166"/>
      <c r="S173" s="166"/>
      <c r="T173" s="166"/>
      <c r="U173" s="166"/>
      <c r="V173" s="166"/>
      <c r="W173" s="166"/>
      <c r="X173" s="166"/>
      <c r="Y173" s="166"/>
      <c r="Z173" s="166"/>
      <c r="AA173" s="166"/>
      <c r="AB173" s="24"/>
      <c r="AC173" s="24"/>
      <c r="AD173" s="69"/>
    </row>
    <row r="174" spans="1:30" ht="12.75"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3"/>
      <c r="AC174" s="25"/>
      <c r="AD174" s="69"/>
    </row>
    <row r="175" spans="1:30" ht="12.75" x14ac:dyDescent="0.2">
      <c r="A175" s="21"/>
      <c r="B175" s="21"/>
      <c r="C175" s="21"/>
      <c r="D175" s="21"/>
      <c r="E175" s="21"/>
      <c r="F175" s="21"/>
      <c r="G175" s="21"/>
      <c r="H175" s="21"/>
      <c r="I175" s="21"/>
      <c r="J175" s="21"/>
      <c r="K175" s="21"/>
      <c r="L175" s="21"/>
      <c r="M175" s="21"/>
      <c r="N175" s="21"/>
      <c r="O175" s="166"/>
      <c r="P175" s="166"/>
      <c r="Q175" s="166"/>
      <c r="R175" s="166"/>
      <c r="S175" s="166"/>
      <c r="T175" s="166"/>
      <c r="U175" s="166"/>
      <c r="V175" s="166"/>
      <c r="W175" s="166"/>
      <c r="X175" s="166"/>
      <c r="Y175" s="166"/>
      <c r="Z175" s="166"/>
      <c r="AA175" s="166"/>
      <c r="AB175" s="24"/>
      <c r="AC175" s="24"/>
      <c r="AD175" s="69"/>
    </row>
    <row r="176" spans="1:30" ht="12.75"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3"/>
      <c r="AC176" s="25"/>
      <c r="AD176" s="69"/>
    </row>
    <row r="177" spans="1:30" ht="12.75" x14ac:dyDescent="0.2">
      <c r="A177" s="21"/>
      <c r="B177" s="21"/>
      <c r="C177" s="21"/>
      <c r="D177" s="21"/>
      <c r="E177" s="21"/>
      <c r="F177" s="21"/>
      <c r="G177" s="21"/>
      <c r="H177" s="21"/>
      <c r="I177" s="21"/>
      <c r="J177" s="21"/>
      <c r="K177" s="21"/>
      <c r="L177" s="21"/>
      <c r="M177" s="21"/>
      <c r="N177" s="21"/>
      <c r="O177" s="166"/>
      <c r="P177" s="166"/>
      <c r="Q177" s="166"/>
      <c r="R177" s="166"/>
      <c r="S177" s="166"/>
      <c r="T177" s="166"/>
      <c r="U177" s="166"/>
      <c r="V177" s="166"/>
      <c r="W177" s="166"/>
      <c r="X177" s="166"/>
      <c r="Y177" s="166"/>
      <c r="Z177" s="166"/>
      <c r="AA177" s="166"/>
      <c r="AB177" s="24"/>
      <c r="AC177" s="24"/>
      <c r="AD177" s="69"/>
    </row>
    <row r="178" spans="1:30" ht="12.75"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3"/>
      <c r="AC178" s="25"/>
      <c r="AD178" s="69"/>
    </row>
    <row r="179" spans="1:30" ht="12.75" x14ac:dyDescent="0.2">
      <c r="A179" s="21"/>
      <c r="B179" s="21"/>
      <c r="C179" s="21"/>
      <c r="D179" s="21"/>
      <c r="E179" s="21"/>
      <c r="F179" s="21"/>
      <c r="G179" s="21"/>
      <c r="H179" s="21"/>
      <c r="I179" s="21"/>
      <c r="J179" s="21"/>
      <c r="K179" s="21"/>
      <c r="L179" s="21"/>
      <c r="M179" s="21"/>
      <c r="N179" s="21"/>
      <c r="O179" s="166"/>
      <c r="P179" s="166"/>
      <c r="Q179" s="166"/>
      <c r="R179" s="166"/>
      <c r="S179" s="166"/>
      <c r="T179" s="166"/>
      <c r="U179" s="166"/>
      <c r="V179" s="166"/>
      <c r="W179" s="166"/>
      <c r="X179" s="166"/>
      <c r="Y179" s="166"/>
      <c r="Z179" s="166"/>
      <c r="AA179" s="166"/>
      <c r="AB179" s="24"/>
      <c r="AC179" s="24"/>
      <c r="AD179" s="69"/>
    </row>
    <row r="180" spans="1:30" ht="12.75"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3"/>
      <c r="AC180" s="25"/>
      <c r="AD180" s="69"/>
    </row>
    <row r="181" spans="1:30" ht="12.75" x14ac:dyDescent="0.2">
      <c r="A181" s="21"/>
      <c r="B181" s="21"/>
      <c r="C181" s="21"/>
      <c r="D181" s="21"/>
      <c r="E181" s="21"/>
      <c r="F181" s="21"/>
      <c r="G181" s="21"/>
      <c r="H181" s="21"/>
      <c r="I181" s="21"/>
      <c r="J181" s="21"/>
      <c r="K181" s="21"/>
      <c r="L181" s="21"/>
      <c r="M181" s="21"/>
      <c r="N181" s="21"/>
      <c r="O181" s="166"/>
      <c r="P181" s="166"/>
      <c r="Q181" s="166"/>
      <c r="R181" s="166"/>
      <c r="S181" s="166"/>
      <c r="T181" s="166"/>
      <c r="U181" s="166"/>
      <c r="V181" s="166"/>
      <c r="W181" s="166"/>
      <c r="X181" s="166"/>
      <c r="Y181" s="166"/>
      <c r="Z181" s="166"/>
      <c r="AA181" s="166"/>
      <c r="AB181" s="24"/>
      <c r="AC181" s="24"/>
      <c r="AD181" s="69"/>
    </row>
    <row r="182" spans="1:30" ht="12.75"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3"/>
      <c r="AC182" s="25"/>
      <c r="AD182" s="69"/>
    </row>
    <row r="183" spans="1:30" ht="12.75" x14ac:dyDescent="0.2">
      <c r="A183" s="182"/>
      <c r="B183" s="21"/>
      <c r="C183" s="21"/>
      <c r="D183" s="21"/>
      <c r="E183" s="21"/>
      <c r="F183" s="21"/>
      <c r="G183" s="21"/>
      <c r="H183" s="21"/>
      <c r="I183" s="21"/>
      <c r="J183" s="21"/>
      <c r="K183" s="21"/>
      <c r="L183" s="21"/>
      <c r="M183" s="21"/>
      <c r="N183" s="21"/>
      <c r="O183" s="166"/>
      <c r="P183" s="166"/>
      <c r="Q183" s="166"/>
      <c r="R183" s="166"/>
      <c r="S183" s="166"/>
      <c r="T183" s="166"/>
      <c r="U183" s="166"/>
      <c r="V183" s="166"/>
      <c r="W183" s="166"/>
      <c r="X183" s="166"/>
      <c r="Y183" s="166"/>
      <c r="Z183" s="166"/>
      <c r="AA183" s="166"/>
      <c r="AB183" s="24"/>
      <c r="AC183" s="24"/>
      <c r="AD183" s="69"/>
    </row>
    <row r="184" spans="1:30" ht="12.75"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3"/>
      <c r="AC184" s="25"/>
      <c r="AD184" s="69"/>
    </row>
    <row r="185" spans="1:30" ht="12.75" x14ac:dyDescent="0.2">
      <c r="A185" s="21"/>
      <c r="B185" s="21"/>
      <c r="C185" s="21"/>
      <c r="D185" s="21"/>
      <c r="E185" s="21"/>
      <c r="F185" s="21"/>
      <c r="G185" s="21"/>
      <c r="H185" s="21"/>
      <c r="I185" s="21"/>
      <c r="J185" s="21"/>
      <c r="K185" s="21"/>
      <c r="L185" s="21"/>
      <c r="M185" s="21"/>
      <c r="N185" s="21"/>
      <c r="O185" s="166"/>
      <c r="P185" s="166"/>
      <c r="Q185" s="166"/>
      <c r="R185" s="166"/>
      <c r="S185" s="166"/>
      <c r="T185" s="166"/>
      <c r="U185" s="166"/>
      <c r="V185" s="166"/>
      <c r="W185" s="166"/>
      <c r="X185" s="166"/>
      <c r="Y185" s="166"/>
      <c r="Z185" s="166"/>
      <c r="AA185" s="166"/>
      <c r="AB185" s="24"/>
      <c r="AC185" s="24"/>
      <c r="AD185" s="69"/>
    </row>
    <row r="186" spans="1:30" ht="12.75"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3"/>
      <c r="AC186" s="25"/>
      <c r="AD186" s="69"/>
    </row>
    <row r="187" spans="1:30" ht="12.75" x14ac:dyDescent="0.2">
      <c r="A187" s="21"/>
      <c r="B187" s="21"/>
      <c r="C187" s="21"/>
      <c r="D187" s="21"/>
      <c r="E187" s="21"/>
      <c r="F187" s="21"/>
      <c r="G187" s="21"/>
      <c r="H187" s="21"/>
      <c r="I187" s="21"/>
      <c r="J187" s="21"/>
      <c r="K187" s="21"/>
      <c r="L187" s="21"/>
      <c r="M187" s="21"/>
      <c r="N187" s="21"/>
      <c r="O187" s="166"/>
      <c r="P187" s="166"/>
      <c r="Q187" s="166"/>
      <c r="R187" s="166"/>
      <c r="S187" s="166"/>
      <c r="T187" s="166"/>
      <c r="U187" s="166"/>
      <c r="V187" s="166"/>
      <c r="W187" s="166"/>
      <c r="X187" s="166"/>
      <c r="Y187" s="166"/>
      <c r="Z187" s="166"/>
      <c r="AA187" s="166"/>
      <c r="AB187" s="24"/>
      <c r="AC187" s="24"/>
      <c r="AD187" s="69"/>
    </row>
    <row r="188" spans="1:30" ht="12.75"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3"/>
      <c r="AC188" s="25"/>
      <c r="AD188" s="69"/>
    </row>
    <row r="189" spans="1:30" ht="12.75" x14ac:dyDescent="0.2">
      <c r="A189" s="21"/>
      <c r="B189" s="21"/>
      <c r="C189" s="21"/>
      <c r="D189" s="21"/>
      <c r="E189" s="21"/>
      <c r="F189" s="21"/>
      <c r="G189" s="21"/>
      <c r="H189" s="21"/>
      <c r="I189" s="21"/>
      <c r="J189" s="21"/>
      <c r="K189" s="21"/>
      <c r="L189" s="21"/>
      <c r="M189" s="21"/>
      <c r="N189" s="21"/>
      <c r="O189" s="166"/>
      <c r="P189" s="166"/>
      <c r="Q189" s="166"/>
      <c r="R189" s="166"/>
      <c r="S189" s="166"/>
      <c r="T189" s="166"/>
      <c r="U189" s="166"/>
      <c r="V189" s="166"/>
      <c r="W189" s="166"/>
      <c r="X189" s="166"/>
      <c r="Y189" s="166"/>
      <c r="Z189" s="166"/>
      <c r="AA189" s="166"/>
      <c r="AB189" s="24"/>
      <c r="AC189" s="24"/>
      <c r="AD189" s="69"/>
    </row>
    <row r="190" spans="1:30" ht="12.75"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3"/>
      <c r="AC190" s="25"/>
      <c r="AD190" s="69"/>
    </row>
    <row r="191" spans="1:30" ht="12.75" x14ac:dyDescent="0.2">
      <c r="A191" s="182"/>
      <c r="B191" s="21"/>
      <c r="C191" s="21"/>
      <c r="D191" s="21"/>
      <c r="E191" s="21"/>
      <c r="F191" s="21"/>
      <c r="G191" s="21"/>
      <c r="H191" s="21"/>
      <c r="I191" s="21"/>
      <c r="J191" s="21"/>
      <c r="K191" s="21"/>
      <c r="L191" s="21"/>
      <c r="M191" s="21"/>
      <c r="N191" s="21"/>
      <c r="O191" s="166"/>
      <c r="P191" s="166"/>
      <c r="Q191" s="166"/>
      <c r="R191" s="166"/>
      <c r="S191" s="166"/>
      <c r="T191" s="166"/>
      <c r="U191" s="166"/>
      <c r="V191" s="166"/>
      <c r="W191" s="166"/>
      <c r="X191" s="166"/>
      <c r="Y191" s="166"/>
      <c r="Z191" s="166"/>
      <c r="AA191" s="166"/>
      <c r="AB191" s="24"/>
      <c r="AC191" s="24"/>
      <c r="AD191" s="69"/>
    </row>
    <row r="192" spans="1:30" ht="12.75" x14ac:dyDescent="0.2">
      <c r="A192" s="182"/>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3"/>
      <c r="AC192" s="25"/>
      <c r="AD192" s="69"/>
    </row>
    <row r="193" spans="1:30" ht="12.75" x14ac:dyDescent="0.2">
      <c r="A193" s="21"/>
      <c r="B193" s="21"/>
      <c r="C193" s="21"/>
      <c r="D193" s="21"/>
      <c r="E193" s="21"/>
      <c r="F193" s="21"/>
      <c r="G193" s="21"/>
      <c r="H193" s="21"/>
      <c r="I193" s="21"/>
      <c r="J193" s="21"/>
      <c r="K193" s="21"/>
      <c r="L193" s="21"/>
      <c r="M193" s="21"/>
      <c r="N193" s="21"/>
      <c r="O193" s="166"/>
      <c r="P193" s="166"/>
      <c r="Q193" s="166"/>
      <c r="R193" s="166"/>
      <c r="S193" s="166"/>
      <c r="T193" s="166"/>
      <c r="U193" s="166"/>
      <c r="V193" s="166"/>
      <c r="W193" s="166"/>
      <c r="X193" s="166"/>
      <c r="Y193" s="166"/>
      <c r="Z193" s="166"/>
      <c r="AA193" s="166"/>
      <c r="AB193" s="24"/>
      <c r="AC193" s="24"/>
      <c r="AD193" s="69"/>
    </row>
    <row r="194" spans="1:30" ht="12.75" x14ac:dyDescent="0.2">
      <c r="A194" s="182"/>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3"/>
      <c r="AC194" s="25"/>
      <c r="AD194" s="69"/>
    </row>
    <row r="195" spans="1:30" ht="12.75" x14ac:dyDescent="0.2">
      <c r="A195" s="182"/>
      <c r="B195" s="21"/>
      <c r="C195" s="21"/>
      <c r="D195" s="21"/>
      <c r="E195" s="21"/>
      <c r="F195" s="21"/>
      <c r="G195" s="21"/>
      <c r="H195" s="21"/>
      <c r="I195" s="21"/>
      <c r="J195" s="21"/>
      <c r="K195" s="21"/>
      <c r="L195" s="21"/>
      <c r="M195" s="21"/>
      <c r="N195" s="21"/>
      <c r="O195" s="166"/>
      <c r="P195" s="166"/>
      <c r="Q195" s="166"/>
      <c r="R195" s="166"/>
      <c r="S195" s="166"/>
      <c r="T195" s="166"/>
      <c r="U195" s="166"/>
      <c r="V195" s="166"/>
      <c r="W195" s="166"/>
      <c r="X195" s="166"/>
      <c r="Y195" s="166"/>
      <c r="Z195" s="166"/>
      <c r="AA195" s="166"/>
      <c r="AB195" s="24"/>
      <c r="AC195" s="24"/>
      <c r="AD195" s="69"/>
    </row>
    <row r="196" spans="1:30" ht="12.75" x14ac:dyDescent="0.2">
      <c r="A196" s="182"/>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3"/>
      <c r="AC196" s="25"/>
      <c r="AD196" s="69"/>
    </row>
    <row r="197" spans="1:30" ht="12.75" x14ac:dyDescent="0.2">
      <c r="A197" s="21"/>
      <c r="B197" s="21"/>
      <c r="C197" s="21"/>
      <c r="D197" s="21"/>
      <c r="E197" s="21"/>
      <c r="F197" s="21"/>
      <c r="G197" s="21"/>
      <c r="H197" s="21"/>
      <c r="I197" s="21"/>
      <c r="J197" s="21"/>
      <c r="K197" s="21"/>
      <c r="L197" s="21"/>
      <c r="M197" s="21"/>
      <c r="N197" s="21"/>
      <c r="O197" s="166"/>
      <c r="P197" s="166"/>
      <c r="Q197" s="166"/>
      <c r="R197" s="166"/>
      <c r="S197" s="166"/>
      <c r="T197" s="166"/>
      <c r="U197" s="166"/>
      <c r="V197" s="166"/>
      <c r="W197" s="166"/>
      <c r="X197" s="166"/>
      <c r="Y197" s="166"/>
      <c r="Z197" s="166"/>
      <c r="AA197" s="166"/>
      <c r="AB197" s="24"/>
      <c r="AC197" s="24"/>
      <c r="AD197" s="69"/>
    </row>
    <row r="198" spans="1:30" ht="12.75" x14ac:dyDescent="0.2">
      <c r="A198" s="182"/>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3"/>
      <c r="AC198" s="25"/>
      <c r="AD198" s="69"/>
    </row>
    <row r="199" spans="1:30" ht="12.75" x14ac:dyDescent="0.2">
      <c r="A199" s="21"/>
      <c r="B199" s="21"/>
      <c r="C199" s="21"/>
      <c r="D199" s="21"/>
      <c r="E199" s="21"/>
      <c r="F199" s="21"/>
      <c r="G199" s="21"/>
      <c r="H199" s="21"/>
      <c r="I199" s="21"/>
      <c r="J199" s="21"/>
      <c r="K199" s="21"/>
      <c r="L199" s="21"/>
      <c r="M199" s="21"/>
      <c r="N199" s="21"/>
      <c r="O199" s="166"/>
      <c r="P199" s="166"/>
      <c r="Q199" s="166"/>
      <c r="R199" s="166"/>
      <c r="S199" s="166"/>
      <c r="T199" s="166"/>
      <c r="U199" s="166"/>
      <c r="V199" s="166"/>
      <c r="W199" s="166"/>
      <c r="X199" s="166"/>
      <c r="Y199" s="166"/>
      <c r="Z199" s="166"/>
      <c r="AA199" s="166"/>
      <c r="AB199" s="24"/>
      <c r="AC199" s="24"/>
      <c r="AD199" s="69"/>
    </row>
    <row r="200" spans="1:30" ht="12.75" x14ac:dyDescent="0.2">
      <c r="A200" s="182"/>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3"/>
      <c r="AC200" s="25"/>
      <c r="AD200" s="69"/>
    </row>
    <row r="201" spans="1:30" ht="12.75" x14ac:dyDescent="0.2">
      <c r="A201" s="21"/>
      <c r="B201" s="21"/>
      <c r="C201" s="21"/>
      <c r="D201" s="21"/>
      <c r="E201" s="21"/>
      <c r="F201" s="21"/>
      <c r="G201" s="21"/>
      <c r="H201" s="21"/>
      <c r="I201" s="21"/>
      <c r="J201" s="21"/>
      <c r="K201" s="21"/>
      <c r="L201" s="21"/>
      <c r="M201" s="21"/>
      <c r="N201" s="21"/>
      <c r="O201" s="166"/>
      <c r="P201" s="166"/>
      <c r="Q201" s="166"/>
      <c r="R201" s="166"/>
      <c r="S201" s="166"/>
      <c r="T201" s="166"/>
      <c r="U201" s="166"/>
      <c r="V201" s="166"/>
      <c r="W201" s="166"/>
      <c r="X201" s="166"/>
      <c r="Y201" s="166"/>
      <c r="Z201" s="166"/>
      <c r="AA201" s="166"/>
      <c r="AB201" s="24"/>
      <c r="AC201" s="24"/>
      <c r="AD201" s="69"/>
    </row>
    <row r="202" spans="1:30" ht="12.75" x14ac:dyDescent="0.2">
      <c r="A202" s="182"/>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3"/>
      <c r="AC202" s="25"/>
      <c r="AD202" s="69"/>
    </row>
    <row r="203" spans="1:30" ht="12.75" x14ac:dyDescent="0.2">
      <c r="A203" s="21"/>
      <c r="B203" s="21"/>
      <c r="C203" s="21"/>
      <c r="D203" s="21"/>
      <c r="E203" s="21"/>
      <c r="F203" s="21"/>
      <c r="G203" s="21"/>
      <c r="H203" s="21"/>
      <c r="I203" s="21"/>
      <c r="J203" s="21"/>
      <c r="K203" s="21"/>
      <c r="L203" s="21"/>
      <c r="M203" s="21"/>
      <c r="N203" s="21"/>
      <c r="O203" s="166"/>
      <c r="P203" s="166"/>
      <c r="Q203" s="166"/>
      <c r="R203" s="166"/>
      <c r="S203" s="166"/>
      <c r="T203" s="166"/>
      <c r="U203" s="166"/>
      <c r="V203" s="166"/>
      <c r="W203" s="166"/>
      <c r="X203" s="166"/>
      <c r="Y203" s="166"/>
      <c r="Z203" s="166"/>
      <c r="AA203" s="166"/>
      <c r="AB203" s="24"/>
      <c r="AC203" s="24"/>
      <c r="AD203" s="69"/>
    </row>
    <row r="204" spans="1:30" ht="12.75" x14ac:dyDescent="0.2">
      <c r="A204" s="182"/>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3"/>
      <c r="AC204" s="25"/>
      <c r="AD204" s="69"/>
    </row>
    <row r="205" spans="1:30" ht="12.75" x14ac:dyDescent="0.2">
      <c r="A205" s="166"/>
      <c r="B205" s="166"/>
      <c r="C205" s="166"/>
      <c r="D205" s="166"/>
      <c r="E205" s="166"/>
      <c r="F205" s="166"/>
      <c r="G205" s="166"/>
      <c r="H205" s="166"/>
      <c r="I205" s="166"/>
      <c r="J205" s="191"/>
      <c r="K205" s="191"/>
      <c r="L205" s="81"/>
      <c r="M205" s="81"/>
      <c r="N205" s="81"/>
      <c r="O205" s="81"/>
      <c r="P205" s="69"/>
      <c r="Q205" s="69"/>
      <c r="R205" s="69"/>
      <c r="S205" s="69"/>
      <c r="T205" s="69"/>
      <c r="U205" s="69"/>
      <c r="V205" s="69"/>
      <c r="W205" s="69"/>
      <c r="X205" s="69"/>
      <c r="Y205" s="69"/>
      <c r="Z205" s="69"/>
      <c r="AA205" s="69"/>
      <c r="AB205" s="69"/>
      <c r="AC205" s="69"/>
      <c r="AD205" s="69"/>
    </row>
    <row r="206" spans="1:30" ht="12.75" x14ac:dyDescent="0.2">
      <c r="A206" s="166"/>
      <c r="B206" s="166"/>
      <c r="C206" s="166"/>
      <c r="D206" s="166"/>
      <c r="E206" s="166"/>
      <c r="F206" s="166"/>
      <c r="G206" s="166"/>
      <c r="H206" s="166"/>
      <c r="I206" s="166"/>
      <c r="J206" s="174"/>
      <c r="K206" s="174"/>
      <c r="L206" s="52"/>
      <c r="M206" s="12"/>
      <c r="N206" s="12"/>
      <c r="O206" s="53"/>
    </row>
    <row r="207" spans="1:30" ht="12.75" x14ac:dyDescent="0.2">
      <c r="A207" s="166"/>
      <c r="B207" s="166"/>
      <c r="C207" s="166"/>
      <c r="D207" s="166"/>
      <c r="E207" s="166"/>
      <c r="F207" s="166"/>
      <c r="G207" s="166"/>
      <c r="H207" s="166"/>
      <c r="I207" s="166"/>
      <c r="J207" s="192"/>
      <c r="K207" s="193"/>
      <c r="L207" s="52"/>
      <c r="M207" s="53"/>
      <c r="N207" s="53"/>
      <c r="O207" s="53"/>
    </row>
    <row r="208" spans="1:30" ht="12.75" x14ac:dyDescent="0.2">
      <c r="A208" s="166"/>
      <c r="B208" s="166"/>
      <c r="C208" s="166"/>
      <c r="D208" s="166"/>
      <c r="E208" s="166"/>
      <c r="F208" s="166"/>
      <c r="G208" s="166"/>
      <c r="H208" s="166"/>
      <c r="I208" s="166"/>
      <c r="J208" s="192"/>
      <c r="K208" s="193"/>
      <c r="L208" s="52"/>
      <c r="M208" s="53"/>
      <c r="N208" s="53"/>
      <c r="O208" s="53"/>
    </row>
    <row r="209" spans="1:15" ht="12.75" x14ac:dyDescent="0.2">
      <c r="A209" s="166"/>
      <c r="B209" s="166"/>
      <c r="C209" s="166"/>
      <c r="D209" s="166"/>
      <c r="E209" s="166"/>
      <c r="F209" s="166"/>
      <c r="G209" s="166"/>
      <c r="H209" s="166"/>
      <c r="I209" s="166"/>
      <c r="J209" s="192"/>
      <c r="K209" s="174"/>
      <c r="L209" s="52"/>
      <c r="M209" s="12"/>
      <c r="N209" s="53"/>
      <c r="O209" s="53"/>
    </row>
    <row r="210" spans="1:15" ht="15" x14ac:dyDescent="0.25">
      <c r="A210" s="166"/>
      <c r="B210" s="166"/>
      <c r="C210" s="166"/>
      <c r="D210" s="166"/>
      <c r="E210" s="166"/>
      <c r="F210" s="166"/>
      <c r="G210" s="166"/>
      <c r="H210" s="166"/>
      <c r="I210" s="166"/>
      <c r="J210" s="194"/>
      <c r="K210" s="194"/>
      <c r="L210" s="10"/>
      <c r="M210" s="10"/>
      <c r="N210" s="10"/>
      <c r="O210" s="10"/>
    </row>
    <row r="211" spans="1:15" ht="15" x14ac:dyDescent="0.25">
      <c r="A211" s="69"/>
      <c r="B211" s="69"/>
      <c r="C211" s="69"/>
      <c r="D211" s="69"/>
      <c r="E211" s="69"/>
      <c r="F211" s="69"/>
      <c r="G211" s="69"/>
      <c r="H211" s="69"/>
      <c r="I211" s="166"/>
      <c r="J211" s="194"/>
      <c r="K211" s="194"/>
      <c r="L211" s="10"/>
      <c r="M211" s="10"/>
      <c r="N211" s="10"/>
      <c r="O211" s="10"/>
    </row>
    <row r="212" spans="1:15" ht="12.75" x14ac:dyDescent="0.2">
      <c r="A212" s="69" t="s">
        <v>51</v>
      </c>
      <c r="B212" s="69"/>
      <c r="C212" s="69"/>
      <c r="D212" s="69"/>
      <c r="E212" s="69"/>
      <c r="F212" s="69"/>
      <c r="G212" s="69"/>
      <c r="H212" s="69"/>
      <c r="I212" s="166"/>
      <c r="J212" s="174"/>
      <c r="K212" s="192"/>
      <c r="L212" s="12"/>
      <c r="M212" s="12"/>
      <c r="N212" s="12"/>
      <c r="O212" s="12"/>
    </row>
    <row r="213" spans="1:15" ht="12.75" x14ac:dyDescent="0.2">
      <c r="A213" s="149">
        <f ca="1">WEEKDAY(C4)</f>
        <v>2</v>
      </c>
      <c r="B213" s="69"/>
      <c r="C213" s="69"/>
      <c r="D213" s="69"/>
      <c r="E213" s="69"/>
      <c r="F213" s="69"/>
      <c r="G213" s="69"/>
      <c r="H213" s="69"/>
      <c r="I213" s="166"/>
      <c r="J213" s="192"/>
      <c r="K213" s="192"/>
      <c r="L213" s="53"/>
      <c r="M213" s="52"/>
      <c r="N213" s="52"/>
      <c r="O213" s="53"/>
    </row>
    <row r="214" spans="1:15" ht="12.75" x14ac:dyDescent="0.2">
      <c r="A214" s="69" t="s">
        <v>52</v>
      </c>
      <c r="B214" s="69"/>
      <c r="C214" s="69"/>
      <c r="D214" s="69"/>
      <c r="E214" s="69"/>
      <c r="F214" s="69"/>
      <c r="G214" s="69"/>
      <c r="H214" s="69"/>
      <c r="I214" s="166"/>
      <c r="J214" s="192"/>
      <c r="K214" s="192"/>
      <c r="L214" s="53"/>
      <c r="M214" s="52"/>
      <c r="N214" s="52"/>
      <c r="O214" s="53"/>
    </row>
    <row r="215" spans="1:15" ht="12.75" x14ac:dyDescent="0.2">
      <c r="A215" s="150" t="str">
        <f ca="1">IF(A213=1, "6", IF(A213=2, "5", IF(A213=3,"4", IF(A213=4,"3",IF(A213=5,"2", IF(A213=6,"1", IF(A213=7,"0")))))))</f>
        <v>5</v>
      </c>
      <c r="B215" s="69"/>
      <c r="C215" s="69"/>
      <c r="D215" s="69"/>
      <c r="E215" s="69"/>
      <c r="F215" s="69"/>
      <c r="G215" s="69"/>
      <c r="H215" s="69"/>
      <c r="I215" s="166"/>
      <c r="J215" s="193"/>
      <c r="K215" s="192"/>
      <c r="L215" s="12"/>
      <c r="M215" s="12"/>
      <c r="N215" s="12"/>
      <c r="O215" s="12"/>
    </row>
    <row r="216" spans="1:15" ht="12.75" x14ac:dyDescent="0.2">
      <c r="A216" s="166"/>
      <c r="B216" s="166"/>
      <c r="C216" s="166"/>
      <c r="D216" s="166"/>
      <c r="E216" s="166"/>
      <c r="F216" s="166"/>
      <c r="G216" s="166"/>
      <c r="H216" s="166"/>
      <c r="I216" s="166"/>
      <c r="J216" s="193"/>
      <c r="K216" s="193"/>
      <c r="L216" s="52"/>
      <c r="M216" s="52"/>
      <c r="N216" s="53"/>
      <c r="O216" s="52"/>
    </row>
    <row r="217" spans="1:15" ht="12.75" x14ac:dyDescent="0.2">
      <c r="A217" s="166"/>
      <c r="B217" s="166"/>
      <c r="C217" s="166"/>
      <c r="D217" s="166"/>
      <c r="E217" s="166"/>
      <c r="F217" s="166"/>
      <c r="G217" s="166"/>
      <c r="H217" s="166"/>
      <c r="I217" s="166"/>
      <c r="J217" s="193"/>
      <c r="K217" s="193"/>
      <c r="L217" s="52"/>
      <c r="M217" s="52"/>
      <c r="N217" s="53"/>
      <c r="O217" s="52"/>
    </row>
    <row r="218" spans="1:15" ht="12.75" x14ac:dyDescent="0.2">
      <c r="A218" s="166"/>
      <c r="B218" s="166"/>
      <c r="C218" s="166"/>
      <c r="D218" s="166"/>
      <c r="E218" s="166"/>
      <c r="F218" s="166"/>
      <c r="G218" s="166"/>
      <c r="H218" s="166"/>
      <c r="I218" s="166"/>
      <c r="J218" s="193"/>
      <c r="K218" s="193"/>
      <c r="L218" s="12"/>
      <c r="M218" s="52"/>
      <c r="N218" s="12"/>
      <c r="O218" s="12"/>
    </row>
    <row r="219" spans="1:15" ht="12.75" x14ac:dyDescent="0.2">
      <c r="A219" s="166"/>
      <c r="B219" s="166"/>
      <c r="C219" s="166"/>
      <c r="D219" s="166"/>
      <c r="E219" s="166"/>
      <c r="F219" s="166"/>
      <c r="G219" s="166"/>
      <c r="H219" s="166"/>
      <c r="I219" s="166"/>
      <c r="J219" s="193"/>
      <c r="K219" s="193"/>
      <c r="L219" s="12"/>
      <c r="M219" s="52"/>
      <c r="N219" s="12"/>
      <c r="O219" s="12"/>
    </row>
    <row r="220" spans="1:15" ht="12.75" x14ac:dyDescent="0.2">
      <c r="L220" s="12"/>
      <c r="N220" s="12"/>
      <c r="O220" s="12"/>
    </row>
    <row r="221" spans="1:15" ht="12.75" x14ac:dyDescent="0.2">
      <c r="L221" s="12"/>
      <c r="N221" s="12"/>
      <c r="O221" s="12"/>
    </row>
    <row r="222" spans="1:15" ht="12.75" x14ac:dyDescent="0.2">
      <c r="L222" s="12"/>
      <c r="N222" s="12"/>
      <c r="O222" s="12"/>
    </row>
    <row r="223" spans="1:15" ht="12.75" x14ac:dyDescent="0.2">
      <c r="L223" s="12"/>
      <c r="N223" s="12"/>
      <c r="O223" s="12"/>
    </row>
    <row r="227" spans="10:15" ht="15" x14ac:dyDescent="0.25">
      <c r="J227" s="1"/>
      <c r="K227" s="1"/>
      <c r="L227" s="54"/>
      <c r="M227" s="1"/>
      <c r="N227" s="1"/>
      <c r="O227" s="1"/>
    </row>
    <row r="228" spans="10:15" ht="15" x14ac:dyDescent="0.25">
      <c r="J228" s="55"/>
      <c r="K228" s="55"/>
      <c r="L228" s="55"/>
      <c r="M228" s="56"/>
      <c r="N228" s="9"/>
      <c r="O228" s="9"/>
    </row>
    <row r="229" spans="10:15" ht="12.75" x14ac:dyDescent="0.2">
      <c r="J229" s="52"/>
      <c r="K229" s="52"/>
      <c r="L229" s="52"/>
      <c r="M229" s="52"/>
      <c r="N229" s="52"/>
      <c r="O229" s="52"/>
    </row>
    <row r="230" spans="10:15" ht="12.75" x14ac:dyDescent="0.2">
      <c r="J230" s="12"/>
      <c r="K230" s="12"/>
      <c r="L230" s="12"/>
      <c r="M230" s="12"/>
      <c r="N230" s="12"/>
      <c r="O230" s="12"/>
    </row>
    <row r="231" spans="10:15" ht="15" x14ac:dyDescent="0.25">
      <c r="J231" s="55"/>
      <c r="K231" s="55"/>
      <c r="L231" s="55"/>
      <c r="M231" s="56"/>
      <c r="N231" s="9"/>
      <c r="O231" s="9"/>
    </row>
    <row r="232" spans="10:15" ht="12.75" x14ac:dyDescent="0.2">
      <c r="J232" s="52"/>
      <c r="K232" s="52"/>
      <c r="L232" s="52"/>
      <c r="M232" s="52"/>
      <c r="N232" s="52"/>
      <c r="O232" s="52"/>
    </row>
    <row r="233" spans="10:15" ht="12.75" x14ac:dyDescent="0.2">
      <c r="J233" s="12"/>
      <c r="K233" s="12"/>
      <c r="L233" s="12"/>
      <c r="M233" s="53"/>
      <c r="N233" s="12"/>
      <c r="O233" s="53"/>
    </row>
    <row r="234" spans="10:15" ht="12.75" x14ac:dyDescent="0.2">
      <c r="J234" s="53"/>
      <c r="K234" s="53"/>
      <c r="L234" s="53"/>
      <c r="M234" s="53"/>
      <c r="N234" s="53"/>
      <c r="O234" s="53"/>
    </row>
    <row r="235" spans="10:15" ht="12.75" x14ac:dyDescent="0.2">
      <c r="J235" s="52"/>
      <c r="K235" s="52"/>
      <c r="L235" s="52"/>
      <c r="M235" s="52"/>
      <c r="N235" s="52"/>
      <c r="O235" s="53"/>
    </row>
    <row r="236" spans="10:15" ht="12.75" x14ac:dyDescent="0.2">
      <c r="J236" s="53"/>
      <c r="K236" s="12"/>
      <c r="L236" s="12"/>
      <c r="M236" s="53"/>
      <c r="N236" s="53"/>
      <c r="O236" s="53"/>
    </row>
    <row r="237" spans="10:15" ht="12.75" x14ac:dyDescent="0.2">
      <c r="J237" s="53"/>
      <c r="K237" s="53"/>
      <c r="L237" s="53"/>
      <c r="M237" s="53"/>
      <c r="N237" s="53"/>
      <c r="O237" s="53"/>
    </row>
    <row r="238" spans="10:15" ht="12.75" x14ac:dyDescent="0.2">
      <c r="J238" s="53"/>
      <c r="K238" s="52"/>
      <c r="L238" s="52"/>
      <c r="M238" s="53"/>
      <c r="N238" s="53"/>
      <c r="O238" s="53"/>
    </row>
    <row r="239" spans="10:15" ht="15" x14ac:dyDescent="0.25">
      <c r="J239" s="10"/>
      <c r="K239" s="10"/>
      <c r="L239" s="10"/>
      <c r="M239" s="10"/>
      <c r="N239" s="10"/>
      <c r="O239" s="10"/>
    </row>
    <row r="240" spans="10:15" ht="15" x14ac:dyDescent="0.25">
      <c r="J240" s="10"/>
      <c r="K240" s="10"/>
      <c r="L240" s="10"/>
      <c r="M240" s="10"/>
      <c r="N240" s="10"/>
      <c r="O240" s="10"/>
    </row>
    <row r="241" spans="10:15" ht="12.75" x14ac:dyDescent="0.2">
      <c r="J241" s="52"/>
      <c r="K241" s="52"/>
      <c r="L241" s="52"/>
      <c r="M241" s="52"/>
      <c r="N241" s="52"/>
      <c r="O241" s="52"/>
    </row>
    <row r="242" spans="10:15" ht="12.75" x14ac:dyDescent="0.2">
      <c r="J242" s="12"/>
      <c r="K242" s="53"/>
      <c r="L242" s="12"/>
      <c r="M242" s="12"/>
      <c r="N242" s="12"/>
      <c r="O242" s="12"/>
    </row>
    <row r="243" spans="10:15" ht="12.75" x14ac:dyDescent="0.2">
      <c r="J243" s="53"/>
      <c r="K243" s="53"/>
      <c r="L243" s="52"/>
      <c r="M243" s="52"/>
      <c r="N243" s="52"/>
      <c r="O243" s="52"/>
    </row>
    <row r="244" spans="10:15" ht="12.75" x14ac:dyDescent="0.2">
      <c r="J244" s="53"/>
      <c r="K244" s="53"/>
      <c r="L244" s="52"/>
      <c r="M244" s="52"/>
      <c r="N244" s="52"/>
      <c r="O244" s="52"/>
    </row>
    <row r="245" spans="10:15" ht="12.75" x14ac:dyDescent="0.2">
      <c r="J245" s="52"/>
      <c r="K245" s="52"/>
      <c r="L245" s="12"/>
      <c r="M245" s="12"/>
      <c r="N245" s="12"/>
      <c r="O245" s="12"/>
    </row>
    <row r="246" spans="10:15" ht="12.75" x14ac:dyDescent="0.2">
      <c r="J246" s="52"/>
      <c r="K246" s="52"/>
      <c r="L246" s="52"/>
      <c r="M246" s="52"/>
      <c r="N246" s="52"/>
      <c r="O246" s="52"/>
    </row>
    <row r="247" spans="10:15" ht="12.75" x14ac:dyDescent="0.2">
      <c r="J247" s="52"/>
      <c r="K247" s="52"/>
      <c r="L247" s="52"/>
      <c r="M247" s="52"/>
      <c r="N247" s="52"/>
      <c r="O247" s="52"/>
    </row>
    <row r="248" spans="10:15" ht="12.75" x14ac:dyDescent="0.2">
      <c r="J248" s="52"/>
      <c r="K248" s="52"/>
      <c r="L248" s="52"/>
      <c r="M248" s="12"/>
      <c r="N248" s="12"/>
      <c r="O248" s="12"/>
    </row>
  </sheetData>
  <sheetProtection selectLockedCells="1"/>
  <mergeCells count="3">
    <mergeCell ref="A6:G6"/>
    <mergeCell ref="H8:J8"/>
    <mergeCell ref="A2:H2"/>
  </mergeCells>
  <conditionalFormatting sqref="T34:V34 T37:V37 T40:V40 T43:V43 T46:V46 T49:V49 T10:V10 T13 T19 T16:V16 U12:V14 U18:V20 T22:V22 T25:V25 T28:V28 T31:V31 T52:V52 T55:V55 T58:V58 T61:V61 T64:V64 T67:V67 T70:V70 T73:V73 T76:V76 T79:V79 T82:V82 T85:V85 T88:V93">
    <cfRule type="cellIs" dxfId="1" priority="37" stopIfTrue="1" operator="equal">
      <formula>99</formula>
    </cfRule>
  </conditionalFormatting>
  <dataValidations count="5">
    <dataValidation type="list" allowBlank="1" showInputMessage="1" showErrorMessage="1" sqref="B4">
      <formula1>"Male,Female"</formula1>
    </dataValidation>
    <dataValidation type="list" allowBlank="1" showInputMessage="1" showErrorMessage="1" errorTitle="Valid Entries" error="Please enter either &quot;1&quot; for Drug Use or &quot;0&quot; for No Drug Use for this day. " sqref="A10:G10 A13:G13 A16:G16 A19:G19 A22:G22 A25:G25 A28:G28 A31:G31 A34:G34 A37:G37 A40:G40 A43:G43 A46:G46 A49:G49 A52:G52 A55:G55 A58:G58 A61:G61 A64:G64 A67:G67 A70:G70 A73:G73 A76:G76 A79:G79 A82:G82 A85:G85 A88:G88">
      <formula1>"0,1"</formula1>
    </dataValidation>
    <dataValidation type="list" showInputMessage="1" showErrorMessage="1" sqref="A2">
      <formula1>$X$1:$X$15</formula1>
    </dataValidation>
    <dataValidation type="list" showInputMessage="1" showErrorMessage="1" sqref="J7">
      <formula1>$L$1:$L$6</formula1>
    </dataValidation>
    <dataValidation type="list" allowBlank="1" showInputMessage="1" showErrorMessage="1" sqref="H91">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85"/>
  <sheetViews>
    <sheetView showGridLines="0" workbookViewId="0">
      <pane ySplit="7" topLeftCell="A8" activePane="bottomLeft" state="frozenSplit"/>
      <selection pane="bottomLeft" activeCell="I168" sqref="I168"/>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 customHeight="1" thickBot="1" x14ac:dyDescent="0.3">
      <c r="A1" s="154" t="s">
        <v>57</v>
      </c>
      <c r="B1" s="155"/>
      <c r="C1" s="156"/>
      <c r="D1" s="156"/>
      <c r="E1" s="157"/>
      <c r="F1" s="156"/>
      <c r="G1" s="156"/>
      <c r="H1" s="158"/>
      <c r="I1" s="204" t="s">
        <v>80</v>
      </c>
      <c r="J1" s="132" t="s">
        <v>54</v>
      </c>
      <c r="K1" s="4"/>
      <c r="L1" s="69"/>
      <c r="M1" s="4"/>
      <c r="N1" s="4"/>
      <c r="O1" s="4"/>
      <c r="P1" s="5"/>
      <c r="Q1" s="5"/>
      <c r="R1" s="5"/>
      <c r="S1" s="74"/>
      <c r="T1" s="74"/>
      <c r="U1" s="74"/>
      <c r="V1" s="74"/>
      <c r="W1" s="74"/>
      <c r="X1" s="74"/>
      <c r="AF1" s="3"/>
      <c r="AG1" s="3"/>
      <c r="AH1" s="3"/>
      <c r="AI1" s="3"/>
      <c r="AJ1" s="3"/>
    </row>
    <row r="2" spans="1:36" customFormat="1" ht="15" customHeight="1" thickBot="1" x14ac:dyDescent="0.3">
      <c r="A2" s="238"/>
      <c r="B2" s="239"/>
      <c r="C2" s="239"/>
      <c r="D2" s="239"/>
      <c r="E2" s="239"/>
      <c r="F2" s="239"/>
      <c r="G2" s="239"/>
      <c r="H2" s="240"/>
      <c r="I2" s="208"/>
      <c r="J2" s="117">
        <f ca="1">D4+1</f>
        <v>41979</v>
      </c>
      <c r="K2" s="4"/>
      <c r="L2" s="211" t="s">
        <v>92</v>
      </c>
      <c r="M2" s="4"/>
      <c r="N2" s="4"/>
      <c r="O2" s="4"/>
      <c r="P2" s="5"/>
      <c r="Q2" s="5"/>
      <c r="R2" s="5"/>
      <c r="S2" s="74"/>
      <c r="T2" s="74"/>
      <c r="U2" s="74"/>
      <c r="V2" s="74"/>
      <c r="W2" s="74"/>
      <c r="X2" s="74" t="s">
        <v>58</v>
      </c>
      <c r="Y2" s="16"/>
      <c r="Z2" s="16"/>
      <c r="AF2" s="3"/>
      <c r="AG2" s="3"/>
      <c r="AH2" s="3"/>
      <c r="AI2" s="3"/>
      <c r="AJ2" s="3"/>
    </row>
    <row r="3" spans="1:36" ht="32.25" customHeight="1" x14ac:dyDescent="0.25">
      <c r="A3" s="183" t="s">
        <v>3</v>
      </c>
      <c r="B3" s="120" t="s">
        <v>7</v>
      </c>
      <c r="C3" s="184" t="s">
        <v>49</v>
      </c>
      <c r="D3" s="51" t="s">
        <v>23</v>
      </c>
      <c r="E3" s="190" t="s">
        <v>13</v>
      </c>
      <c r="F3" s="120" t="s">
        <v>38</v>
      </c>
      <c r="G3" s="38" t="s">
        <v>1</v>
      </c>
      <c r="H3" s="186" t="s">
        <v>11</v>
      </c>
      <c r="I3" s="36" t="s">
        <v>12</v>
      </c>
      <c r="J3" s="189" t="s">
        <v>55</v>
      </c>
      <c r="L3" s="211" t="s">
        <v>93</v>
      </c>
      <c r="N3" s="166"/>
      <c r="O3" s="166"/>
      <c r="P3" s="166"/>
      <c r="Q3" s="166"/>
      <c r="R3" s="166"/>
      <c r="S3" s="69"/>
      <c r="T3" s="69"/>
      <c r="U3" s="69"/>
      <c r="V3" s="69"/>
      <c r="W3" s="69"/>
      <c r="X3" s="74" t="s">
        <v>59</v>
      </c>
      <c r="Y3" s="166"/>
      <c r="Z3" s="166"/>
    </row>
    <row r="4" spans="1:36" ht="14.25" customHeight="1" thickBot="1" x14ac:dyDescent="0.3">
      <c r="A4" s="97">
        <v>1</v>
      </c>
      <c r="B4" s="95" t="s">
        <v>8</v>
      </c>
      <c r="C4" s="96">
        <f ca="1">H6-1</f>
        <v>42338</v>
      </c>
      <c r="D4" s="26">
        <f ca="1">C4-360</f>
        <v>41978</v>
      </c>
      <c r="E4" s="195">
        <f ca="1">C4+A280</f>
        <v>42343</v>
      </c>
      <c r="F4" s="97"/>
      <c r="G4" s="31">
        <f>SUM(W10:W166)</f>
        <v>0</v>
      </c>
      <c r="H4" s="121">
        <f>360-G4</f>
        <v>360</v>
      </c>
      <c r="I4" s="120" t="str">
        <f>IF(H4=0,"Complete","Not Complete Yet")</f>
        <v>Not Complete Yet</v>
      </c>
      <c r="J4" s="118">
        <f ca="1">C4</f>
        <v>42338</v>
      </c>
      <c r="L4" s="211" t="s">
        <v>94</v>
      </c>
      <c r="N4" s="166"/>
      <c r="O4" s="166"/>
      <c r="P4" s="166"/>
      <c r="Q4" s="166"/>
      <c r="R4" s="166"/>
      <c r="S4" s="69"/>
      <c r="T4" s="69"/>
      <c r="U4" s="69"/>
      <c r="V4" s="69"/>
      <c r="W4" s="69"/>
      <c r="X4" s="74" t="s">
        <v>60</v>
      </c>
      <c r="Y4" s="166"/>
      <c r="Z4" s="166"/>
    </row>
    <row r="5" spans="1:36" ht="6.75" customHeight="1" x14ac:dyDescent="0.25">
      <c r="B5" s="68">
        <f>IF(B4="Male",1,2)</f>
        <v>1</v>
      </c>
      <c r="L5" s="211" t="s">
        <v>95</v>
      </c>
      <c r="N5" s="166"/>
      <c r="O5" s="166"/>
      <c r="P5" s="166"/>
      <c r="Q5" s="166"/>
      <c r="R5" s="166"/>
      <c r="S5" s="69"/>
      <c r="T5" s="69"/>
      <c r="U5" s="69"/>
      <c r="V5" s="69"/>
      <c r="W5" s="69"/>
      <c r="X5" s="68" t="s">
        <v>61</v>
      </c>
      <c r="Y5" s="166"/>
      <c r="Z5" s="166"/>
    </row>
    <row r="6" spans="1:36" ht="19.5" customHeight="1" thickBot="1" x14ac:dyDescent="0.25">
      <c r="A6" s="232" t="s">
        <v>22</v>
      </c>
      <c r="B6" s="232"/>
      <c r="C6" s="232"/>
      <c r="D6" s="232"/>
      <c r="E6" s="232"/>
      <c r="F6" s="232"/>
      <c r="G6" s="232"/>
      <c r="H6" s="139">
        <f ca="1">TODAY()</f>
        <v>42339</v>
      </c>
      <c r="I6" s="122" t="s">
        <v>56</v>
      </c>
      <c r="J6" s="209" t="s">
        <v>91</v>
      </c>
      <c r="L6" s="212" t="s">
        <v>96</v>
      </c>
      <c r="N6" s="166"/>
      <c r="O6" s="166"/>
      <c r="P6" s="166"/>
      <c r="Q6" s="166"/>
      <c r="R6" s="166"/>
      <c r="S6" s="69"/>
      <c r="T6" s="69"/>
      <c r="U6" s="69"/>
      <c r="V6" s="69"/>
      <c r="W6" s="69"/>
      <c r="X6" s="196" t="s">
        <v>62</v>
      </c>
      <c r="Y6" s="166"/>
      <c r="Z6" s="166"/>
    </row>
    <row r="7" spans="1:36" s="30" customFormat="1" ht="15.75" customHeight="1" thickBot="1" x14ac:dyDescent="0.3">
      <c r="A7" s="135" t="s">
        <v>41</v>
      </c>
      <c r="B7" s="135" t="s">
        <v>42</v>
      </c>
      <c r="C7" s="136" t="s">
        <v>43</v>
      </c>
      <c r="D7" s="135" t="s">
        <v>44</v>
      </c>
      <c r="E7" s="136" t="s">
        <v>45</v>
      </c>
      <c r="F7" s="135" t="s">
        <v>46</v>
      </c>
      <c r="G7" s="137" t="s">
        <v>47</v>
      </c>
      <c r="H7" s="85"/>
      <c r="I7" s="34"/>
      <c r="J7" s="210"/>
      <c r="N7" s="167"/>
      <c r="O7" s="167"/>
      <c r="P7" s="167"/>
      <c r="Q7" s="167"/>
      <c r="R7" s="167"/>
      <c r="S7" s="197"/>
      <c r="T7" s="197"/>
      <c r="U7" s="197"/>
      <c r="V7" s="197"/>
      <c r="W7" s="197"/>
      <c r="X7" s="74" t="s">
        <v>63</v>
      </c>
      <c r="Y7" s="167"/>
      <c r="Z7" s="167"/>
    </row>
    <row r="8" spans="1:36" ht="20.25" customHeight="1" x14ac:dyDescent="0.2">
      <c r="A8" s="123">
        <f t="shared" ref="A8:F8" ca="1" si="0">B8-1</f>
        <v>41973</v>
      </c>
      <c r="B8" s="123">
        <f t="shared" ca="1" si="0"/>
        <v>41974</v>
      </c>
      <c r="C8" s="124">
        <f t="shared" ca="1" si="0"/>
        <v>41975</v>
      </c>
      <c r="D8" s="123">
        <f t="shared" ca="1" si="0"/>
        <v>41976</v>
      </c>
      <c r="E8" s="123">
        <f t="shared" ca="1" si="0"/>
        <v>41977</v>
      </c>
      <c r="F8" s="123">
        <f t="shared" ca="1" si="0"/>
        <v>41978</v>
      </c>
      <c r="G8" s="125">
        <f ca="1">A11-1</f>
        <v>41979</v>
      </c>
      <c r="H8" s="233" t="s">
        <v>48</v>
      </c>
      <c r="I8" s="234"/>
      <c r="J8" s="234"/>
      <c r="N8" s="166"/>
      <c r="O8" s="166"/>
      <c r="P8" s="166"/>
      <c r="Q8" s="166"/>
      <c r="R8" s="166"/>
      <c r="S8" s="198" t="s">
        <v>71</v>
      </c>
      <c r="T8" s="92" t="s">
        <v>14</v>
      </c>
      <c r="U8" s="92"/>
      <c r="V8" s="92" t="s">
        <v>72</v>
      </c>
      <c r="W8" s="92" t="s">
        <v>0</v>
      </c>
      <c r="X8" s="74" t="s">
        <v>64</v>
      </c>
      <c r="Y8" s="166"/>
      <c r="Z8" s="166"/>
    </row>
    <row r="9" spans="1:36" ht="12.75" customHeight="1" x14ac:dyDescent="0.2">
      <c r="A9" s="126"/>
      <c r="B9" s="127"/>
      <c r="C9" s="128"/>
      <c r="D9" s="127"/>
      <c r="E9" s="129"/>
      <c r="F9" s="126"/>
      <c r="G9" s="126"/>
      <c r="H9" s="84"/>
      <c r="N9" s="166"/>
      <c r="O9" s="166"/>
      <c r="P9" s="166"/>
      <c r="Q9" s="166"/>
      <c r="R9" s="166"/>
      <c r="S9" s="69"/>
      <c r="T9" s="69"/>
      <c r="U9" s="69"/>
      <c r="V9" s="69"/>
      <c r="W9" s="69"/>
      <c r="X9" s="74" t="s">
        <v>65</v>
      </c>
      <c r="Y9" s="166"/>
      <c r="Z9" s="166"/>
    </row>
    <row r="10" spans="1:36" ht="39.75" customHeight="1" x14ac:dyDescent="0.2">
      <c r="A10" s="151"/>
      <c r="B10" s="40"/>
      <c r="C10" s="40"/>
      <c r="D10" s="40"/>
      <c r="E10" s="40"/>
      <c r="F10" s="40"/>
      <c r="G10" s="82"/>
      <c r="H10" s="84"/>
      <c r="N10" s="166"/>
      <c r="O10" s="166"/>
      <c r="P10" s="166"/>
      <c r="Q10" s="166"/>
      <c r="R10" s="166"/>
      <c r="S10" s="70">
        <f>SUM(A10:G10)</f>
        <v>0</v>
      </c>
      <c r="T10" s="70">
        <f>COUNTIF(A10:G10,"0")</f>
        <v>0</v>
      </c>
      <c r="U10" s="71"/>
      <c r="V10" s="71">
        <f>COUNTIF(A10:G10,"&gt;0")</f>
        <v>0</v>
      </c>
      <c r="W10" s="71">
        <f>T10+V10</f>
        <v>0</v>
      </c>
      <c r="X10" s="74" t="s">
        <v>66</v>
      </c>
      <c r="Y10" s="166"/>
      <c r="Z10" s="166"/>
    </row>
    <row r="11" spans="1:36" ht="20.25" customHeight="1" x14ac:dyDescent="0.2">
      <c r="A11" s="131">
        <f t="shared" ref="A11:F11" ca="1" si="1">B11-1</f>
        <v>41980</v>
      </c>
      <c r="B11" s="131">
        <f t="shared" ca="1" si="1"/>
        <v>41981</v>
      </c>
      <c r="C11" s="131">
        <f t="shared" ca="1" si="1"/>
        <v>41982</v>
      </c>
      <c r="D11" s="131">
        <f t="shared" ca="1" si="1"/>
        <v>41983</v>
      </c>
      <c r="E11" s="131">
        <f t="shared" ca="1" si="1"/>
        <v>41984</v>
      </c>
      <c r="F11" s="131">
        <f t="shared" ca="1" si="1"/>
        <v>41985</v>
      </c>
      <c r="G11" s="140">
        <f ca="1">A14-1</f>
        <v>41986</v>
      </c>
      <c r="H11" s="83"/>
      <c r="N11" s="166"/>
      <c r="O11" s="166"/>
      <c r="P11" s="168"/>
      <c r="Q11" s="168"/>
      <c r="R11" s="168"/>
      <c r="S11" s="69"/>
      <c r="T11" s="69"/>
      <c r="U11" s="93"/>
      <c r="V11" s="93"/>
      <c r="W11" s="93"/>
      <c r="X11" s="74" t="s">
        <v>67</v>
      </c>
      <c r="Y11" s="166"/>
      <c r="Z11" s="166"/>
    </row>
    <row r="12" spans="1:36" ht="12.75" customHeight="1" x14ac:dyDescent="0.2">
      <c r="A12" s="126"/>
      <c r="B12" s="127"/>
      <c r="C12" s="128"/>
      <c r="D12" s="127"/>
      <c r="E12" s="129"/>
      <c r="F12" s="126"/>
      <c r="G12" s="126"/>
      <c r="H12" s="84"/>
      <c r="N12" s="166"/>
      <c r="O12" s="166"/>
      <c r="P12" s="166"/>
      <c r="Q12" s="166"/>
      <c r="R12" s="166"/>
      <c r="S12" s="69"/>
      <c r="T12" s="69"/>
      <c r="U12" s="71"/>
      <c r="V12" s="71"/>
      <c r="W12" s="94"/>
      <c r="X12" s="74" t="s">
        <v>68</v>
      </c>
      <c r="Y12" s="166"/>
      <c r="Z12" s="166"/>
    </row>
    <row r="13" spans="1:36" ht="39.75" customHeight="1" x14ac:dyDescent="0.2">
      <c r="A13" s="40"/>
      <c r="B13" s="40"/>
      <c r="C13" s="40"/>
      <c r="D13" s="40"/>
      <c r="E13" s="40"/>
      <c r="F13" s="40"/>
      <c r="G13" s="82"/>
      <c r="H13" s="84"/>
      <c r="N13" s="166"/>
      <c r="O13" s="166"/>
      <c r="P13" s="166"/>
      <c r="Q13" s="166"/>
      <c r="R13" s="166"/>
      <c r="S13" s="70">
        <f>SUM(A13:G13)</f>
        <v>0</v>
      </c>
      <c r="T13" s="70">
        <f>COUNTIF(A13:G13,"0")</f>
        <v>0</v>
      </c>
      <c r="U13" s="71"/>
      <c r="V13" s="71">
        <f>COUNTIF(A13:G13,"&gt;0")</f>
        <v>0</v>
      </c>
      <c r="W13" s="71">
        <f>T13+V13</f>
        <v>0</v>
      </c>
      <c r="X13" s="199" t="s">
        <v>69</v>
      </c>
      <c r="Y13" s="166"/>
      <c r="Z13" s="166"/>
    </row>
    <row r="14" spans="1:36" ht="20.25" customHeight="1" x14ac:dyDescent="0.2">
      <c r="A14" s="131">
        <f t="shared" ref="A14:F14" ca="1" si="2">B14-1</f>
        <v>41987</v>
      </c>
      <c r="B14" s="131">
        <f t="shared" ca="1" si="2"/>
        <v>41988</v>
      </c>
      <c r="C14" s="131">
        <f t="shared" ca="1" si="2"/>
        <v>41989</v>
      </c>
      <c r="D14" s="131">
        <f t="shared" ca="1" si="2"/>
        <v>41990</v>
      </c>
      <c r="E14" s="134">
        <f t="shared" ca="1" si="2"/>
        <v>41991</v>
      </c>
      <c r="F14" s="131">
        <f t="shared" ca="1" si="2"/>
        <v>41992</v>
      </c>
      <c r="G14" s="140">
        <f ca="1">A17-1</f>
        <v>41993</v>
      </c>
      <c r="H14" s="83"/>
      <c r="N14" s="166"/>
      <c r="O14" s="166"/>
      <c r="P14" s="166"/>
      <c r="Q14" s="166"/>
      <c r="R14" s="166"/>
      <c r="S14" s="92"/>
      <c r="T14" s="92"/>
      <c r="U14" s="71"/>
      <c r="V14" s="71"/>
      <c r="W14" s="68"/>
      <c r="X14" s="74" t="s">
        <v>70</v>
      </c>
      <c r="Y14" s="166"/>
      <c r="Z14" s="166"/>
    </row>
    <row r="15" spans="1:36" x14ac:dyDescent="0.2">
      <c r="A15" s="126"/>
      <c r="B15" s="129"/>
      <c r="C15" s="128"/>
      <c r="D15" s="127"/>
      <c r="E15" s="129"/>
      <c r="F15" s="127"/>
      <c r="G15" s="126"/>
      <c r="H15" s="84"/>
      <c r="N15" s="166"/>
      <c r="O15" s="166"/>
      <c r="P15" s="166"/>
      <c r="Q15" s="166"/>
      <c r="R15" s="166"/>
      <c r="S15" s="69"/>
      <c r="T15" s="69"/>
      <c r="U15" s="93"/>
      <c r="V15" s="93"/>
      <c r="W15" s="69"/>
      <c r="X15" s="69" t="s">
        <v>79</v>
      </c>
      <c r="Y15" s="166"/>
      <c r="Z15" s="166"/>
    </row>
    <row r="16" spans="1:36" ht="39.75" customHeight="1" x14ac:dyDescent="0.2">
      <c r="A16" s="40"/>
      <c r="B16" s="40"/>
      <c r="C16" s="40"/>
      <c r="D16" s="40"/>
      <c r="E16" s="40"/>
      <c r="F16" s="40"/>
      <c r="G16" s="82"/>
      <c r="H16" s="84"/>
      <c r="N16" s="166"/>
      <c r="O16" s="166"/>
      <c r="P16" s="166"/>
      <c r="Q16" s="166"/>
      <c r="R16" s="166"/>
      <c r="S16" s="70">
        <f>SUM(A16:G16)</f>
        <v>0</v>
      </c>
      <c r="T16" s="70">
        <f>COUNTIF(A16:G16,"0")</f>
        <v>0</v>
      </c>
      <c r="U16" s="71"/>
      <c r="V16" s="71">
        <f>COUNTIF(A16:G16,"&gt;0")</f>
        <v>0</v>
      </c>
      <c r="W16" s="71">
        <f>T16+V16</f>
        <v>0</v>
      </c>
      <c r="X16" s="88"/>
      <c r="Y16" s="166"/>
      <c r="Z16" s="166"/>
    </row>
    <row r="17" spans="1:26" ht="20.25" customHeight="1" x14ac:dyDescent="0.2">
      <c r="A17" s="131">
        <f t="shared" ref="A17:F17" ca="1" si="3">B17-1</f>
        <v>41994</v>
      </c>
      <c r="B17" s="131">
        <f t="shared" ca="1" si="3"/>
        <v>41995</v>
      </c>
      <c r="C17" s="131">
        <f t="shared" ca="1" si="3"/>
        <v>41996</v>
      </c>
      <c r="D17" s="131">
        <f t="shared" ca="1" si="3"/>
        <v>41997</v>
      </c>
      <c r="E17" s="131">
        <f t="shared" ca="1" si="3"/>
        <v>41998</v>
      </c>
      <c r="F17" s="131">
        <f t="shared" ca="1" si="3"/>
        <v>41999</v>
      </c>
      <c r="G17" s="140">
        <f ca="1">A20-1</f>
        <v>42000</v>
      </c>
      <c r="H17" s="83"/>
      <c r="N17" s="166"/>
      <c r="O17" s="166"/>
      <c r="P17" s="166"/>
      <c r="Q17" s="166"/>
      <c r="R17" s="166"/>
      <c r="S17" s="69"/>
      <c r="T17" s="92"/>
      <c r="U17" s="93"/>
      <c r="V17" s="93"/>
      <c r="W17" s="68"/>
      <c r="X17" s="69"/>
      <c r="Y17" s="166"/>
      <c r="Z17" s="166"/>
    </row>
    <row r="18" spans="1:26" ht="12.75" customHeight="1" x14ac:dyDescent="0.2">
      <c r="A18" s="129"/>
      <c r="B18" s="129"/>
      <c r="C18" s="128"/>
      <c r="D18" s="127"/>
      <c r="E18" s="129"/>
      <c r="F18" s="127"/>
      <c r="G18" s="126"/>
      <c r="H18" s="83"/>
      <c r="N18" s="166"/>
      <c r="O18" s="166"/>
      <c r="P18" s="166"/>
      <c r="Q18" s="166"/>
      <c r="R18" s="166"/>
      <c r="S18" s="69"/>
      <c r="T18" s="69"/>
      <c r="U18" s="71"/>
      <c r="V18" s="71"/>
      <c r="W18" s="71"/>
      <c r="X18" s="69"/>
      <c r="Y18" s="166"/>
      <c r="Z18" s="166"/>
    </row>
    <row r="19" spans="1:26" ht="39.75" customHeight="1" x14ac:dyDescent="0.2">
      <c r="A19" s="40"/>
      <c r="B19" s="40"/>
      <c r="C19" s="40"/>
      <c r="D19" s="40"/>
      <c r="E19" s="40"/>
      <c r="F19" s="40"/>
      <c r="G19" s="82"/>
      <c r="H19" s="83"/>
      <c r="N19" s="166"/>
      <c r="O19" s="166"/>
      <c r="P19" s="166"/>
      <c r="Q19" s="166"/>
      <c r="R19" s="166"/>
      <c r="S19" s="70">
        <f>SUM(A19:G19)</f>
        <v>0</v>
      </c>
      <c r="T19" s="70">
        <f>COUNTIF(A19:G19,"0")</f>
        <v>0</v>
      </c>
      <c r="U19" s="71"/>
      <c r="V19" s="71">
        <f>COUNTIF(A19:G19,"&gt;0")</f>
        <v>0</v>
      </c>
      <c r="W19" s="71">
        <f>T19+V19</f>
        <v>0</v>
      </c>
      <c r="X19" s="69"/>
      <c r="Y19" s="166"/>
      <c r="Z19" s="166"/>
    </row>
    <row r="20" spans="1:26" ht="20.25" customHeight="1" x14ac:dyDescent="0.2">
      <c r="A20" s="131">
        <f t="shared" ref="A20:F20" ca="1" si="4">B20-1</f>
        <v>42001</v>
      </c>
      <c r="B20" s="131">
        <f t="shared" ca="1" si="4"/>
        <v>42002</v>
      </c>
      <c r="C20" s="131">
        <f t="shared" ca="1" si="4"/>
        <v>42003</v>
      </c>
      <c r="D20" s="131">
        <f t="shared" ca="1" si="4"/>
        <v>42004</v>
      </c>
      <c r="E20" s="131">
        <f t="shared" ca="1" si="4"/>
        <v>42005</v>
      </c>
      <c r="F20" s="131">
        <f t="shared" ca="1" si="4"/>
        <v>42006</v>
      </c>
      <c r="G20" s="140">
        <f ca="1">A23-1</f>
        <v>42007</v>
      </c>
      <c r="H20" s="83"/>
      <c r="N20" s="166"/>
      <c r="O20" s="166"/>
      <c r="P20" s="166"/>
      <c r="Q20" s="166"/>
      <c r="R20" s="166"/>
      <c r="S20" s="92"/>
      <c r="T20" s="92"/>
      <c r="U20" s="71"/>
      <c r="V20" s="71"/>
      <c r="W20" s="71"/>
      <c r="X20" s="69"/>
      <c r="Y20" s="166"/>
      <c r="Z20" s="166"/>
    </row>
    <row r="21" spans="1:26" ht="12.75" customHeight="1" x14ac:dyDescent="0.2">
      <c r="A21" s="129"/>
      <c r="B21" s="129"/>
      <c r="C21" s="128"/>
      <c r="D21" s="127"/>
      <c r="E21" s="129"/>
      <c r="F21" s="127"/>
      <c r="G21" s="126"/>
      <c r="H21" s="83"/>
      <c r="N21" s="166"/>
      <c r="O21" s="166"/>
      <c r="P21" s="166"/>
      <c r="Q21" s="166"/>
      <c r="R21" s="166"/>
      <c r="S21" s="69"/>
      <c r="T21" s="69"/>
      <c r="U21" s="69"/>
      <c r="V21" s="69"/>
      <c r="W21" s="68"/>
      <c r="X21" s="69"/>
      <c r="Y21" s="166"/>
      <c r="Z21" s="166"/>
    </row>
    <row r="22" spans="1:26" ht="39.75" customHeight="1" x14ac:dyDescent="0.2">
      <c r="A22" s="40"/>
      <c r="B22" s="40"/>
      <c r="C22" s="40"/>
      <c r="D22" s="40"/>
      <c r="E22" s="40"/>
      <c r="F22" s="40"/>
      <c r="G22" s="82"/>
      <c r="H22" s="83"/>
      <c r="N22" s="166"/>
      <c r="O22" s="166"/>
      <c r="P22" s="166"/>
      <c r="Q22" s="166"/>
      <c r="R22" s="166"/>
      <c r="S22" s="70">
        <f>SUM(A22:G22)</f>
        <v>0</v>
      </c>
      <c r="T22" s="70">
        <f>COUNTIF(A22:G22,"0")</f>
        <v>0</v>
      </c>
      <c r="U22" s="71"/>
      <c r="V22" s="71">
        <f>COUNTIF(A22:G22,"&gt;0")</f>
        <v>0</v>
      </c>
      <c r="W22" s="71">
        <f>T22+V22</f>
        <v>0</v>
      </c>
      <c r="X22" s="69"/>
      <c r="Y22" s="166"/>
      <c r="Z22" s="166"/>
    </row>
    <row r="23" spans="1:26" ht="20.25" customHeight="1" x14ac:dyDescent="0.2">
      <c r="A23" s="131">
        <f t="shared" ref="A23:F23" ca="1" si="5">B23-1</f>
        <v>42008</v>
      </c>
      <c r="B23" s="131">
        <f t="shared" ca="1" si="5"/>
        <v>42009</v>
      </c>
      <c r="C23" s="131">
        <f t="shared" ca="1" si="5"/>
        <v>42010</v>
      </c>
      <c r="D23" s="131">
        <f t="shared" ca="1" si="5"/>
        <v>42011</v>
      </c>
      <c r="E23" s="131">
        <f t="shared" ca="1" si="5"/>
        <v>42012</v>
      </c>
      <c r="F23" s="131">
        <f t="shared" ca="1" si="5"/>
        <v>42013</v>
      </c>
      <c r="G23" s="140">
        <f ca="1">A26-1</f>
        <v>42014</v>
      </c>
      <c r="H23" s="83"/>
      <c r="N23" s="166"/>
      <c r="O23" s="166"/>
      <c r="P23" s="166"/>
      <c r="Q23" s="166"/>
      <c r="R23" s="166"/>
      <c r="S23" s="69"/>
      <c r="T23" s="92"/>
      <c r="U23" s="69"/>
      <c r="V23" s="69"/>
      <c r="W23" s="69"/>
      <c r="X23" s="69"/>
      <c r="Y23" s="166"/>
      <c r="Z23" s="166"/>
    </row>
    <row r="24" spans="1:26" ht="12.75" customHeight="1" x14ac:dyDescent="0.2">
      <c r="A24" s="129"/>
      <c r="B24" s="129"/>
      <c r="C24" s="128"/>
      <c r="D24" s="127"/>
      <c r="E24" s="129"/>
      <c r="F24" s="127"/>
      <c r="G24" s="126"/>
      <c r="H24" s="83"/>
      <c r="N24" s="166"/>
      <c r="O24" s="166"/>
      <c r="P24" s="166"/>
      <c r="Q24" s="166"/>
      <c r="R24" s="166"/>
      <c r="S24" s="69"/>
      <c r="T24" s="69"/>
      <c r="U24" s="69"/>
      <c r="V24" s="69"/>
      <c r="W24" s="69"/>
      <c r="X24" s="69"/>
      <c r="Y24" s="166"/>
      <c r="Z24" s="166"/>
    </row>
    <row r="25" spans="1:26" ht="39.75" customHeight="1" x14ac:dyDescent="0.2">
      <c r="A25" s="40"/>
      <c r="B25" s="40"/>
      <c r="C25" s="40"/>
      <c r="D25" s="40"/>
      <c r="E25" s="40"/>
      <c r="F25" s="40"/>
      <c r="G25" s="82"/>
      <c r="H25" s="83"/>
      <c r="N25" s="166"/>
      <c r="O25" s="166"/>
      <c r="P25" s="166"/>
      <c r="Q25" s="166"/>
      <c r="R25" s="166"/>
      <c r="S25" s="70">
        <f>SUM(A25:G25)</f>
        <v>0</v>
      </c>
      <c r="T25" s="70">
        <f>COUNTIF(A25:G25,"0")</f>
        <v>0</v>
      </c>
      <c r="U25" s="71"/>
      <c r="V25" s="71">
        <f>COUNTIF(A25:G25,"&gt;0")</f>
        <v>0</v>
      </c>
      <c r="W25" s="71">
        <f>T25+V25</f>
        <v>0</v>
      </c>
      <c r="X25" s="69"/>
      <c r="Y25" s="166"/>
      <c r="Z25" s="166"/>
    </row>
    <row r="26" spans="1:26" ht="20.25" customHeight="1" x14ac:dyDescent="0.2">
      <c r="A26" s="131">
        <f t="shared" ref="A26:F26" ca="1" si="6">B26-1</f>
        <v>42015</v>
      </c>
      <c r="B26" s="131">
        <f t="shared" ca="1" si="6"/>
        <v>42016</v>
      </c>
      <c r="C26" s="131">
        <f t="shared" ca="1" si="6"/>
        <v>42017</v>
      </c>
      <c r="D26" s="131">
        <f t="shared" ca="1" si="6"/>
        <v>42018</v>
      </c>
      <c r="E26" s="131">
        <f t="shared" ca="1" si="6"/>
        <v>42019</v>
      </c>
      <c r="F26" s="131">
        <f t="shared" ca="1" si="6"/>
        <v>42020</v>
      </c>
      <c r="G26" s="140">
        <f ca="1">A29-1</f>
        <v>42021</v>
      </c>
      <c r="H26" s="83"/>
      <c r="N26" s="166"/>
      <c r="O26" s="166"/>
      <c r="P26" s="166"/>
      <c r="Q26" s="166"/>
      <c r="R26" s="166"/>
      <c r="S26" s="69"/>
      <c r="T26" s="69"/>
      <c r="U26" s="69"/>
      <c r="V26" s="69"/>
      <c r="W26" s="69"/>
      <c r="X26" s="69"/>
      <c r="Y26" s="166"/>
      <c r="Z26" s="166"/>
    </row>
    <row r="27" spans="1:26" ht="12.75" customHeight="1" x14ac:dyDescent="0.2">
      <c r="A27" s="129"/>
      <c r="B27" s="129"/>
      <c r="C27" s="128"/>
      <c r="D27" s="127"/>
      <c r="E27" s="129"/>
      <c r="F27" s="127"/>
      <c r="G27" s="126"/>
      <c r="H27" s="83"/>
      <c r="J27" s="69">
        <v>1</v>
      </c>
      <c r="N27" s="166"/>
      <c r="O27" s="166"/>
      <c r="P27" s="166"/>
      <c r="Q27" s="166"/>
      <c r="R27" s="166"/>
      <c r="S27" s="69"/>
      <c r="T27" s="69"/>
      <c r="U27" s="69"/>
      <c r="V27" s="69"/>
      <c r="W27" s="69"/>
      <c r="X27" s="69"/>
      <c r="Y27" s="166"/>
      <c r="Z27" s="166"/>
    </row>
    <row r="28" spans="1:26" ht="39.75" customHeight="1" x14ac:dyDescent="0.2">
      <c r="A28" s="40"/>
      <c r="B28" s="40"/>
      <c r="C28" s="40"/>
      <c r="D28" s="40"/>
      <c r="E28" s="40"/>
      <c r="F28" s="40"/>
      <c r="G28" s="82"/>
      <c r="H28" s="83"/>
      <c r="J28" s="69">
        <v>2</v>
      </c>
      <c r="N28" s="166"/>
      <c r="O28" s="166"/>
      <c r="P28" s="166"/>
      <c r="Q28" s="166"/>
      <c r="R28" s="166"/>
      <c r="S28" s="70">
        <f>SUM(A28:G28)</f>
        <v>0</v>
      </c>
      <c r="T28" s="70">
        <f>COUNTIF(A28:G28,"0")</f>
        <v>0</v>
      </c>
      <c r="U28" s="71"/>
      <c r="V28" s="71">
        <f>COUNTIF(A28:G28,"&gt;0")</f>
        <v>0</v>
      </c>
      <c r="W28" s="71">
        <f>T28+V28</f>
        <v>0</v>
      </c>
      <c r="X28" s="69"/>
      <c r="Y28" s="166"/>
      <c r="Z28" s="166"/>
    </row>
    <row r="29" spans="1:26" ht="20.25" customHeight="1" x14ac:dyDescent="0.2">
      <c r="A29" s="131">
        <f t="shared" ref="A29:F29" ca="1" si="7">B29-1</f>
        <v>42022</v>
      </c>
      <c r="B29" s="131">
        <f t="shared" ca="1" si="7"/>
        <v>42023</v>
      </c>
      <c r="C29" s="134">
        <f t="shared" ca="1" si="7"/>
        <v>42024</v>
      </c>
      <c r="D29" s="131">
        <f t="shared" ca="1" si="7"/>
        <v>42025</v>
      </c>
      <c r="E29" s="131">
        <f t="shared" ca="1" si="7"/>
        <v>42026</v>
      </c>
      <c r="F29" s="131">
        <f t="shared" ca="1" si="7"/>
        <v>42027</v>
      </c>
      <c r="G29" s="140">
        <f ca="1">A32-1</f>
        <v>42028</v>
      </c>
      <c r="H29" s="83"/>
      <c r="J29" s="69">
        <v>3</v>
      </c>
      <c r="N29" s="166"/>
      <c r="O29" s="166"/>
      <c r="P29" s="166"/>
      <c r="Q29" s="166"/>
      <c r="R29" s="166"/>
      <c r="S29" s="69"/>
      <c r="T29" s="69"/>
      <c r="U29" s="69"/>
      <c r="V29" s="69"/>
      <c r="W29" s="69"/>
      <c r="X29" s="69"/>
      <c r="Y29" s="166"/>
      <c r="Z29" s="166"/>
    </row>
    <row r="30" spans="1:26" ht="12.75" customHeight="1" x14ac:dyDescent="0.2">
      <c r="A30" s="129"/>
      <c r="B30" s="129"/>
      <c r="C30" s="128"/>
      <c r="D30" s="127"/>
      <c r="E30" s="129"/>
      <c r="F30" s="127"/>
      <c r="G30" s="126"/>
      <c r="H30" s="83"/>
      <c r="N30" s="166"/>
      <c r="O30" s="166"/>
      <c r="P30" s="166"/>
      <c r="Q30" s="166"/>
      <c r="R30" s="166"/>
      <c r="S30" s="69"/>
      <c r="T30" s="69"/>
      <c r="U30" s="69"/>
      <c r="V30" s="69"/>
      <c r="W30" s="69"/>
      <c r="X30" s="69"/>
      <c r="Y30" s="166"/>
      <c r="Z30" s="166"/>
    </row>
    <row r="31" spans="1:26" ht="39.75" customHeight="1" x14ac:dyDescent="0.2">
      <c r="A31" s="40"/>
      <c r="B31" s="40"/>
      <c r="C31" s="40"/>
      <c r="D31" s="40"/>
      <c r="E31" s="40"/>
      <c r="F31" s="40"/>
      <c r="G31" s="82"/>
      <c r="H31" s="83"/>
      <c r="N31" s="166"/>
      <c r="O31" s="166"/>
      <c r="P31" s="166"/>
      <c r="Q31" s="166"/>
      <c r="R31" s="166"/>
      <c r="S31" s="70">
        <f>SUM(A31:G31)</f>
        <v>0</v>
      </c>
      <c r="T31" s="70">
        <f>COUNTIF(A31:G31,"0")</f>
        <v>0</v>
      </c>
      <c r="U31" s="71"/>
      <c r="V31" s="71">
        <f>COUNTIF(A31:G31,"&gt;0")</f>
        <v>0</v>
      </c>
      <c r="W31" s="71">
        <f>T31+V31</f>
        <v>0</v>
      </c>
      <c r="X31" s="69"/>
      <c r="Y31" s="166"/>
      <c r="Z31" s="166"/>
    </row>
    <row r="32" spans="1:26" ht="20.25" customHeight="1" x14ac:dyDescent="0.2">
      <c r="A32" s="131">
        <f t="shared" ref="A32:F32" ca="1" si="8">B32-1</f>
        <v>42029</v>
      </c>
      <c r="B32" s="131">
        <f t="shared" ca="1" si="8"/>
        <v>42030</v>
      </c>
      <c r="C32" s="134">
        <f t="shared" ca="1" si="8"/>
        <v>42031</v>
      </c>
      <c r="D32" s="131">
        <f t="shared" ca="1" si="8"/>
        <v>42032</v>
      </c>
      <c r="E32" s="131">
        <f t="shared" ca="1" si="8"/>
        <v>42033</v>
      </c>
      <c r="F32" s="131">
        <f t="shared" ca="1" si="8"/>
        <v>42034</v>
      </c>
      <c r="G32" s="140">
        <f ca="1">A35-1</f>
        <v>42035</v>
      </c>
      <c r="H32" s="83"/>
      <c r="N32" s="166"/>
      <c r="O32" s="166"/>
      <c r="P32" s="166"/>
      <c r="Q32" s="166"/>
      <c r="R32" s="166"/>
      <c r="S32" s="69"/>
      <c r="T32" s="69"/>
      <c r="U32" s="69"/>
      <c r="V32" s="69"/>
      <c r="W32" s="69"/>
      <c r="X32" s="69"/>
      <c r="Y32" s="166"/>
      <c r="Z32" s="166"/>
    </row>
    <row r="33" spans="1:26" ht="12.75" customHeight="1" x14ac:dyDescent="0.2">
      <c r="A33" s="129"/>
      <c r="B33" s="129"/>
      <c r="C33" s="128"/>
      <c r="D33" s="127"/>
      <c r="E33" s="129"/>
      <c r="F33" s="127"/>
      <c r="G33" s="126"/>
      <c r="H33" s="83"/>
      <c r="N33" s="166"/>
      <c r="O33" s="166"/>
      <c r="P33" s="166"/>
      <c r="Q33" s="166"/>
      <c r="R33" s="166"/>
      <c r="S33" s="69"/>
      <c r="T33" s="69"/>
      <c r="U33" s="69"/>
      <c r="V33" s="69"/>
      <c r="W33" s="69"/>
      <c r="X33" s="69"/>
      <c r="Y33" s="166"/>
      <c r="Z33" s="166"/>
    </row>
    <row r="34" spans="1:26" ht="39.75" customHeight="1" x14ac:dyDescent="0.2">
      <c r="A34" s="40"/>
      <c r="B34" s="40"/>
      <c r="C34" s="40"/>
      <c r="D34" s="40"/>
      <c r="E34" s="40"/>
      <c r="F34" s="40"/>
      <c r="G34" s="82"/>
      <c r="H34" s="83"/>
      <c r="N34" s="166"/>
      <c r="O34" s="166"/>
      <c r="P34" s="166"/>
      <c r="Q34" s="166"/>
      <c r="R34" s="166"/>
      <c r="S34" s="70">
        <f>SUM(A34:G34)</f>
        <v>0</v>
      </c>
      <c r="T34" s="70">
        <f>COUNTIF(A34:G34,"0")</f>
        <v>0</v>
      </c>
      <c r="U34" s="71"/>
      <c r="V34" s="71">
        <f>COUNTIF(A34:G34,"&gt;0")</f>
        <v>0</v>
      </c>
      <c r="W34" s="71">
        <f>T34+V34</f>
        <v>0</v>
      </c>
      <c r="X34" s="69"/>
      <c r="Y34" s="166"/>
      <c r="Z34" s="166"/>
    </row>
    <row r="35" spans="1:26" ht="20.25" customHeight="1" x14ac:dyDescent="0.2">
      <c r="A35" s="131">
        <f t="shared" ref="A35:F35" ca="1" si="9">B35-1</f>
        <v>42036</v>
      </c>
      <c r="B35" s="131">
        <f t="shared" ca="1" si="9"/>
        <v>42037</v>
      </c>
      <c r="C35" s="131">
        <f t="shared" ca="1" si="9"/>
        <v>42038</v>
      </c>
      <c r="D35" s="131">
        <f t="shared" ca="1" si="9"/>
        <v>42039</v>
      </c>
      <c r="E35" s="131">
        <f t="shared" ca="1" si="9"/>
        <v>42040</v>
      </c>
      <c r="F35" s="131">
        <f t="shared" ca="1" si="9"/>
        <v>42041</v>
      </c>
      <c r="G35" s="140">
        <f ca="1">A38-1</f>
        <v>42042</v>
      </c>
      <c r="H35" s="83"/>
      <c r="N35" s="166"/>
      <c r="O35" s="166"/>
      <c r="P35" s="166"/>
      <c r="Q35" s="166"/>
      <c r="R35" s="166"/>
      <c r="S35" s="69"/>
      <c r="T35" s="69"/>
      <c r="U35" s="69"/>
      <c r="V35" s="69"/>
      <c r="W35" s="69"/>
      <c r="X35" s="69"/>
      <c r="Y35" s="166"/>
      <c r="Z35" s="166"/>
    </row>
    <row r="36" spans="1:26" ht="12.75" customHeight="1" x14ac:dyDescent="0.2">
      <c r="A36" s="129"/>
      <c r="B36" s="129"/>
      <c r="C36" s="126"/>
      <c r="D36" s="127"/>
      <c r="E36" s="129"/>
      <c r="F36" s="127"/>
      <c r="G36" s="126"/>
      <c r="H36" s="83"/>
      <c r="N36" s="166"/>
      <c r="O36" s="166"/>
      <c r="P36" s="166"/>
      <c r="Q36" s="166"/>
      <c r="R36" s="166"/>
      <c r="S36" s="69"/>
      <c r="T36" s="69"/>
      <c r="U36" s="69"/>
      <c r="V36" s="69"/>
      <c r="W36" s="69"/>
      <c r="X36" s="69"/>
      <c r="Y36" s="166"/>
      <c r="Z36" s="166"/>
    </row>
    <row r="37" spans="1:26" ht="39.75" customHeight="1" x14ac:dyDescent="0.2">
      <c r="A37" s="40"/>
      <c r="B37" s="40"/>
      <c r="C37" s="40"/>
      <c r="D37" s="40"/>
      <c r="E37" s="40"/>
      <c r="F37" s="40"/>
      <c r="G37" s="82"/>
      <c r="H37" s="83"/>
      <c r="N37" s="166"/>
      <c r="O37" s="166"/>
      <c r="P37" s="166"/>
      <c r="Q37" s="166"/>
      <c r="R37" s="166"/>
      <c r="S37" s="70">
        <f>SUM(A37:G37)</f>
        <v>0</v>
      </c>
      <c r="T37" s="70">
        <f>COUNTIF(A37:G37,"0")</f>
        <v>0</v>
      </c>
      <c r="U37" s="71"/>
      <c r="V37" s="71">
        <f>COUNTIF(A37:G37,"&gt;0")</f>
        <v>0</v>
      </c>
      <c r="W37" s="71">
        <f>T37+V37</f>
        <v>0</v>
      </c>
      <c r="X37" s="69"/>
      <c r="Y37" s="166"/>
      <c r="Z37" s="166"/>
    </row>
    <row r="38" spans="1:26" ht="20.25" customHeight="1" x14ac:dyDescent="0.2">
      <c r="A38" s="131">
        <f t="shared" ref="A38:F38" ca="1" si="10">B38-1</f>
        <v>42043</v>
      </c>
      <c r="B38" s="131">
        <f t="shared" ca="1" si="10"/>
        <v>42044</v>
      </c>
      <c r="C38" s="131">
        <f t="shared" ca="1" si="10"/>
        <v>42045</v>
      </c>
      <c r="D38" s="131">
        <f t="shared" ca="1" si="10"/>
        <v>42046</v>
      </c>
      <c r="E38" s="131">
        <f t="shared" ca="1" si="10"/>
        <v>42047</v>
      </c>
      <c r="F38" s="131">
        <f t="shared" ca="1" si="10"/>
        <v>42048</v>
      </c>
      <c r="G38" s="140">
        <f ca="1">A41-1</f>
        <v>42049</v>
      </c>
      <c r="H38" s="83"/>
      <c r="N38" s="166"/>
      <c r="O38" s="166"/>
      <c r="P38" s="166"/>
      <c r="Q38" s="166"/>
      <c r="R38" s="166"/>
      <c r="S38" s="69"/>
      <c r="T38" s="69"/>
      <c r="U38" s="69"/>
      <c r="V38" s="69"/>
      <c r="W38" s="69"/>
      <c r="X38" s="69"/>
      <c r="Y38" s="166"/>
      <c r="Z38" s="166"/>
    </row>
    <row r="39" spans="1:26" ht="12.75" customHeight="1" x14ac:dyDescent="0.2">
      <c r="A39" s="129"/>
      <c r="B39" s="129"/>
      <c r="C39" s="141"/>
      <c r="D39" s="127"/>
      <c r="E39" s="129"/>
      <c r="F39" s="127"/>
      <c r="G39" s="142"/>
      <c r="H39" s="83"/>
      <c r="N39" s="166"/>
      <c r="O39" s="166"/>
      <c r="P39" s="166"/>
      <c r="Q39" s="166"/>
      <c r="R39" s="166"/>
      <c r="S39" s="69"/>
      <c r="T39" s="69"/>
      <c r="U39" s="69"/>
      <c r="V39" s="69"/>
      <c r="W39" s="69"/>
      <c r="X39" s="69"/>
      <c r="Y39" s="166"/>
      <c r="Z39" s="166"/>
    </row>
    <row r="40" spans="1:26" ht="39.75" customHeight="1" x14ac:dyDescent="0.2">
      <c r="A40" s="40"/>
      <c r="B40" s="40"/>
      <c r="C40" s="40"/>
      <c r="D40" s="40"/>
      <c r="E40" s="40"/>
      <c r="F40" s="40"/>
      <c r="G40" s="82"/>
      <c r="H40" s="83"/>
      <c r="N40" s="166"/>
      <c r="O40" s="166"/>
      <c r="P40" s="166"/>
      <c r="Q40" s="166"/>
      <c r="R40" s="166"/>
      <c r="S40" s="70">
        <f>SUM(A40:G40)</f>
        <v>0</v>
      </c>
      <c r="T40" s="70">
        <f>COUNTIF(A40:G40,"0")</f>
        <v>0</v>
      </c>
      <c r="U40" s="71"/>
      <c r="V40" s="71">
        <f>COUNTIF(A40:G40,"&gt;0")</f>
        <v>0</v>
      </c>
      <c r="W40" s="71">
        <f>T40+V40</f>
        <v>0</v>
      </c>
      <c r="X40" s="69"/>
      <c r="Y40" s="166"/>
      <c r="Z40" s="166"/>
    </row>
    <row r="41" spans="1:26" ht="19.5" customHeight="1" x14ac:dyDescent="0.2">
      <c r="A41" s="131">
        <f t="shared" ref="A41:F41" ca="1" si="11">B41-1</f>
        <v>42050</v>
      </c>
      <c r="B41" s="131">
        <f t="shared" ca="1" si="11"/>
        <v>42051</v>
      </c>
      <c r="C41" s="131">
        <f t="shared" ca="1" si="11"/>
        <v>42052</v>
      </c>
      <c r="D41" s="131">
        <f t="shared" ca="1" si="11"/>
        <v>42053</v>
      </c>
      <c r="E41" s="131">
        <f t="shared" ca="1" si="11"/>
        <v>42054</v>
      </c>
      <c r="F41" s="131">
        <f t="shared" ca="1" si="11"/>
        <v>42055</v>
      </c>
      <c r="G41" s="140">
        <f ca="1">A44-1</f>
        <v>42056</v>
      </c>
      <c r="H41" s="83"/>
      <c r="N41" s="166"/>
      <c r="O41" s="166"/>
      <c r="P41" s="166"/>
      <c r="Q41" s="166"/>
      <c r="R41" s="166"/>
      <c r="S41" s="69"/>
      <c r="T41" s="69"/>
      <c r="U41" s="69"/>
      <c r="V41" s="69"/>
      <c r="W41" s="69"/>
      <c r="X41" s="69"/>
      <c r="Y41" s="166"/>
      <c r="Z41" s="166"/>
    </row>
    <row r="42" spans="1:26" ht="12.75" customHeight="1" x14ac:dyDescent="0.2">
      <c r="A42" s="143"/>
      <c r="B42" s="143"/>
      <c r="C42" s="144"/>
      <c r="D42" s="145"/>
      <c r="E42" s="143"/>
      <c r="F42" s="145"/>
      <c r="G42" s="146"/>
      <c r="H42" s="83"/>
      <c r="N42" s="166"/>
      <c r="O42" s="166"/>
      <c r="P42" s="166"/>
      <c r="Q42" s="166"/>
      <c r="R42" s="166"/>
      <c r="S42" s="69"/>
      <c r="T42" s="69"/>
      <c r="U42" s="69"/>
      <c r="V42" s="69"/>
      <c r="W42" s="69"/>
      <c r="X42" s="69"/>
      <c r="Y42" s="166"/>
      <c r="Z42" s="166"/>
    </row>
    <row r="43" spans="1:26" ht="39.75" customHeight="1" x14ac:dyDescent="0.2">
      <c r="A43" s="40"/>
      <c r="B43" s="40"/>
      <c r="C43" s="40"/>
      <c r="D43" s="40"/>
      <c r="E43" s="40"/>
      <c r="F43" s="40"/>
      <c r="G43" s="82"/>
      <c r="H43" s="83"/>
      <c r="N43" s="166"/>
      <c r="O43" s="166"/>
      <c r="P43" s="166"/>
      <c r="Q43" s="166"/>
      <c r="R43" s="166"/>
      <c r="S43" s="70">
        <f>SUM(A43:G43)</f>
        <v>0</v>
      </c>
      <c r="T43" s="70">
        <f>COUNTIF(A43:G43,"0")</f>
        <v>0</v>
      </c>
      <c r="U43" s="71"/>
      <c r="V43" s="71">
        <f>COUNTIF(A43:G43,"&gt;0")</f>
        <v>0</v>
      </c>
      <c r="W43" s="71">
        <f>T43+V43</f>
        <v>0</v>
      </c>
      <c r="X43" s="69"/>
      <c r="Y43" s="166"/>
      <c r="Z43" s="166"/>
    </row>
    <row r="44" spans="1:26" ht="20.25" customHeight="1" x14ac:dyDescent="0.2">
      <c r="A44" s="131">
        <f t="shared" ref="A44:F44" ca="1" si="12">B44-1</f>
        <v>42057</v>
      </c>
      <c r="B44" s="131">
        <f t="shared" ca="1" si="12"/>
        <v>42058</v>
      </c>
      <c r="C44" s="131">
        <f t="shared" ca="1" si="12"/>
        <v>42059</v>
      </c>
      <c r="D44" s="131">
        <f t="shared" ca="1" si="12"/>
        <v>42060</v>
      </c>
      <c r="E44" s="131">
        <f t="shared" ca="1" si="12"/>
        <v>42061</v>
      </c>
      <c r="F44" s="131">
        <f t="shared" ca="1" si="12"/>
        <v>42062</v>
      </c>
      <c r="G44" s="140">
        <f ca="1">A47-1</f>
        <v>42063</v>
      </c>
      <c r="H44" s="83"/>
      <c r="N44" s="166"/>
      <c r="O44" s="166"/>
      <c r="P44" s="166"/>
      <c r="Q44" s="166"/>
      <c r="R44" s="166"/>
      <c r="S44" s="69"/>
      <c r="T44" s="69"/>
      <c r="U44" s="69"/>
      <c r="V44" s="69"/>
      <c r="W44" s="69"/>
      <c r="X44" s="69"/>
      <c r="Y44" s="166"/>
      <c r="Z44" s="166"/>
    </row>
    <row r="45" spans="1:26" ht="12.75" customHeight="1" x14ac:dyDescent="0.2">
      <c r="A45" s="129"/>
      <c r="B45" s="129"/>
      <c r="C45" s="147"/>
      <c r="D45" s="128"/>
      <c r="E45" s="148"/>
      <c r="F45" s="127"/>
      <c r="G45" s="148"/>
      <c r="H45" s="83"/>
      <c r="N45" s="166"/>
      <c r="O45" s="166"/>
      <c r="P45" s="166"/>
      <c r="Q45" s="166"/>
      <c r="R45" s="166"/>
      <c r="S45" s="69"/>
      <c r="T45" s="69"/>
      <c r="U45" s="69"/>
      <c r="V45" s="69"/>
      <c r="W45" s="69"/>
      <c r="X45" s="69"/>
      <c r="Y45" s="166"/>
      <c r="Z45" s="166"/>
    </row>
    <row r="46" spans="1:26" ht="39.75" customHeight="1" x14ac:dyDescent="0.2">
      <c r="A46" s="40"/>
      <c r="B46" s="40"/>
      <c r="C46" s="40"/>
      <c r="D46" s="40"/>
      <c r="E46" s="40"/>
      <c r="F46" s="40"/>
      <c r="G46" s="82"/>
      <c r="H46" s="83"/>
      <c r="N46" s="166"/>
      <c r="O46" s="166"/>
      <c r="P46" s="166"/>
      <c r="Q46" s="166"/>
      <c r="R46" s="166"/>
      <c r="S46" s="70">
        <f>SUM(A46:G46)</f>
        <v>0</v>
      </c>
      <c r="T46" s="70">
        <f>COUNTIF(A46:G46,"0")</f>
        <v>0</v>
      </c>
      <c r="U46" s="71"/>
      <c r="V46" s="71">
        <f>COUNTIF(A46:G46,"&gt;0")</f>
        <v>0</v>
      </c>
      <c r="W46" s="71">
        <f>T46+V46</f>
        <v>0</v>
      </c>
      <c r="X46" s="69"/>
      <c r="Y46" s="166"/>
      <c r="Z46" s="166"/>
    </row>
    <row r="47" spans="1:26" ht="20.25" customHeight="1" x14ac:dyDescent="0.2">
      <c r="A47" s="131">
        <f t="shared" ref="A47:F47" ca="1" si="13">B47-1</f>
        <v>42064</v>
      </c>
      <c r="B47" s="131">
        <f t="shared" ca="1" si="13"/>
        <v>42065</v>
      </c>
      <c r="C47" s="131">
        <f t="shared" ca="1" si="13"/>
        <v>42066</v>
      </c>
      <c r="D47" s="131">
        <f t="shared" ca="1" si="13"/>
        <v>42067</v>
      </c>
      <c r="E47" s="131">
        <f t="shared" ca="1" si="13"/>
        <v>42068</v>
      </c>
      <c r="F47" s="131">
        <f t="shared" ca="1" si="13"/>
        <v>42069</v>
      </c>
      <c r="G47" s="140">
        <f ca="1">A50-1</f>
        <v>42070</v>
      </c>
      <c r="H47" s="83"/>
      <c r="N47" s="166"/>
      <c r="O47" s="166"/>
      <c r="P47" s="166"/>
      <c r="Q47" s="166"/>
      <c r="R47" s="166"/>
      <c r="S47" s="69"/>
      <c r="T47" s="69"/>
      <c r="U47" s="69"/>
      <c r="V47" s="69"/>
      <c r="W47" s="69"/>
      <c r="X47" s="69"/>
      <c r="Y47" s="166"/>
      <c r="Z47" s="166"/>
    </row>
    <row r="48" spans="1:26" ht="12.75" customHeight="1" x14ac:dyDescent="0.2">
      <c r="A48" s="129"/>
      <c r="B48" s="129"/>
      <c r="C48" s="147"/>
      <c r="D48" s="128"/>
      <c r="E48" s="148"/>
      <c r="F48" s="127"/>
      <c r="G48" s="148"/>
      <c r="H48" s="83"/>
      <c r="N48" s="166"/>
      <c r="O48" s="166"/>
      <c r="P48" s="166"/>
      <c r="Q48" s="166"/>
      <c r="R48" s="166"/>
      <c r="S48" s="69"/>
      <c r="T48" s="69"/>
      <c r="U48" s="69"/>
      <c r="V48" s="69"/>
      <c r="W48" s="69"/>
      <c r="X48" s="69"/>
      <c r="Y48" s="166"/>
      <c r="Z48" s="166"/>
    </row>
    <row r="49" spans="1:26" ht="39.75" customHeight="1" x14ac:dyDescent="0.2">
      <c r="A49" s="41"/>
      <c r="B49" s="41"/>
      <c r="C49" s="41"/>
      <c r="D49" s="41"/>
      <c r="E49" s="41"/>
      <c r="F49" s="41"/>
      <c r="G49" s="86"/>
      <c r="H49" s="83"/>
      <c r="N49" s="166"/>
      <c r="O49" s="166"/>
      <c r="P49" s="166"/>
      <c r="Q49" s="166"/>
      <c r="R49" s="166"/>
      <c r="S49" s="70">
        <f>SUM(A49:G49)</f>
        <v>0</v>
      </c>
      <c r="T49" s="70">
        <f>COUNTIF(A49:G49,"0")</f>
        <v>0</v>
      </c>
      <c r="U49" s="71"/>
      <c r="V49" s="71">
        <f>COUNTIF(A49:G49,"&gt;0")</f>
        <v>0</v>
      </c>
      <c r="W49" s="71">
        <f>T49+V49</f>
        <v>0</v>
      </c>
      <c r="X49" s="69"/>
      <c r="Y49" s="166"/>
      <c r="Z49" s="166"/>
    </row>
    <row r="50" spans="1:26" ht="20.25" customHeight="1" x14ac:dyDescent="0.2">
      <c r="A50" s="131">
        <f t="shared" ref="A50:F50" ca="1" si="14">B50-1</f>
        <v>42071</v>
      </c>
      <c r="B50" s="131">
        <f t="shared" ca="1" si="14"/>
        <v>42072</v>
      </c>
      <c r="C50" s="131">
        <f t="shared" ca="1" si="14"/>
        <v>42073</v>
      </c>
      <c r="D50" s="131">
        <f t="shared" ca="1" si="14"/>
        <v>42074</v>
      </c>
      <c r="E50" s="131">
        <f t="shared" ca="1" si="14"/>
        <v>42075</v>
      </c>
      <c r="F50" s="131">
        <f t="shared" ca="1" si="14"/>
        <v>42076</v>
      </c>
      <c r="G50" s="140">
        <f ca="1">A53-1</f>
        <v>42077</v>
      </c>
      <c r="H50" s="83"/>
      <c r="N50" s="166"/>
      <c r="O50" s="166"/>
      <c r="P50" s="166"/>
      <c r="Q50" s="166"/>
      <c r="R50" s="166"/>
      <c r="S50" s="69"/>
      <c r="T50" s="69"/>
      <c r="U50" s="69"/>
      <c r="V50" s="69"/>
      <c r="W50" s="94"/>
      <c r="X50" s="69"/>
      <c r="Y50" s="166"/>
      <c r="Z50" s="166"/>
    </row>
    <row r="51" spans="1:26" ht="12.75" customHeight="1" x14ac:dyDescent="0.2">
      <c r="A51" s="129"/>
      <c r="B51" s="129"/>
      <c r="C51" s="147"/>
      <c r="D51" s="128"/>
      <c r="E51" s="148"/>
      <c r="F51" s="127"/>
      <c r="G51" s="148"/>
      <c r="H51" s="83"/>
      <c r="N51" s="166"/>
      <c r="O51" s="166"/>
      <c r="P51" s="166"/>
      <c r="Q51" s="166"/>
      <c r="R51" s="166"/>
      <c r="S51" s="69"/>
      <c r="T51" s="69"/>
      <c r="U51" s="69"/>
      <c r="V51" s="69"/>
      <c r="W51" s="94"/>
      <c r="X51" s="69"/>
      <c r="Y51" s="166"/>
      <c r="Z51" s="166"/>
    </row>
    <row r="52" spans="1:26" ht="39.75" customHeight="1" x14ac:dyDescent="0.2">
      <c r="A52" s="41"/>
      <c r="B52" s="41"/>
      <c r="C52" s="41"/>
      <c r="D52" s="41"/>
      <c r="E52" s="41"/>
      <c r="F52" s="41"/>
      <c r="G52" s="86"/>
      <c r="H52" s="83"/>
      <c r="N52" s="166"/>
      <c r="O52" s="166"/>
      <c r="P52" s="166"/>
      <c r="Q52" s="166"/>
      <c r="R52" s="166"/>
      <c r="S52" s="70">
        <f>SUM(A52:G52)</f>
        <v>0</v>
      </c>
      <c r="T52" s="70">
        <f>COUNTIF(A52:G52,"0")</f>
        <v>0</v>
      </c>
      <c r="U52" s="71"/>
      <c r="V52" s="71">
        <f>COUNTIF(A52:G52,"&gt;0")</f>
        <v>0</v>
      </c>
      <c r="W52" s="71">
        <f>T52+V52</f>
        <v>0</v>
      </c>
      <c r="X52" s="69"/>
      <c r="Y52" s="166"/>
      <c r="Z52" s="166"/>
    </row>
    <row r="53" spans="1:26" ht="20.25" customHeight="1" x14ac:dyDescent="0.2">
      <c r="A53" s="131">
        <f t="shared" ref="A53:F53" ca="1" si="15">B53-1</f>
        <v>42078</v>
      </c>
      <c r="B53" s="131">
        <f t="shared" ca="1" si="15"/>
        <v>42079</v>
      </c>
      <c r="C53" s="131">
        <f t="shared" ca="1" si="15"/>
        <v>42080</v>
      </c>
      <c r="D53" s="131">
        <f t="shared" ca="1" si="15"/>
        <v>42081</v>
      </c>
      <c r="E53" s="131">
        <f t="shared" ca="1" si="15"/>
        <v>42082</v>
      </c>
      <c r="F53" s="131">
        <f t="shared" ca="1" si="15"/>
        <v>42083</v>
      </c>
      <c r="G53" s="140">
        <f ca="1">A56-1</f>
        <v>42084</v>
      </c>
      <c r="H53" s="83"/>
      <c r="N53" s="166"/>
      <c r="O53" s="166"/>
      <c r="P53" s="166" t="s">
        <v>5</v>
      </c>
      <c r="Q53" s="166"/>
      <c r="R53" s="166"/>
      <c r="S53" s="69"/>
      <c r="T53" s="69"/>
      <c r="U53" s="69"/>
      <c r="V53" s="69"/>
      <c r="W53" s="94"/>
      <c r="X53" s="69"/>
      <c r="Y53" s="166"/>
      <c r="Z53" s="166"/>
    </row>
    <row r="54" spans="1:26" ht="12.75" customHeight="1" x14ac:dyDescent="0.2">
      <c r="A54" s="129"/>
      <c r="B54" s="129"/>
      <c r="C54" s="147"/>
      <c r="D54" s="128"/>
      <c r="E54" s="148"/>
      <c r="F54" s="127"/>
      <c r="G54" s="148"/>
      <c r="H54" s="83"/>
      <c r="N54" s="166"/>
      <c r="O54" s="166"/>
      <c r="P54" s="166"/>
      <c r="Q54" s="166"/>
      <c r="R54" s="166"/>
      <c r="S54" s="69"/>
      <c r="T54" s="69"/>
      <c r="U54" s="69"/>
      <c r="V54" s="69"/>
      <c r="W54" s="94"/>
      <c r="X54" s="69"/>
      <c r="Y54" s="166"/>
      <c r="Z54" s="166"/>
    </row>
    <row r="55" spans="1:26" ht="39.75" customHeight="1" x14ac:dyDescent="0.2">
      <c r="A55" s="41"/>
      <c r="B55" s="41"/>
      <c r="C55" s="41"/>
      <c r="D55" s="41"/>
      <c r="E55" s="41"/>
      <c r="F55" s="41"/>
      <c r="G55" s="86"/>
      <c r="H55" s="83"/>
      <c r="N55" s="166"/>
      <c r="O55" s="166"/>
      <c r="P55" s="166"/>
      <c r="Q55" s="166"/>
      <c r="R55" s="166"/>
      <c r="S55" s="70">
        <f>SUM(A55:G55)</f>
        <v>0</v>
      </c>
      <c r="T55" s="70">
        <f>COUNTIF(A55:G55,"0")</f>
        <v>0</v>
      </c>
      <c r="U55" s="71"/>
      <c r="V55" s="71">
        <f>COUNTIF(A55:G55,"&gt;0")</f>
        <v>0</v>
      </c>
      <c r="W55" s="71">
        <f>T55+V55</f>
        <v>0</v>
      </c>
      <c r="X55" s="69"/>
      <c r="Y55" s="166"/>
      <c r="Z55" s="166"/>
    </row>
    <row r="56" spans="1:26" ht="20.25" customHeight="1" x14ac:dyDescent="0.2">
      <c r="A56" s="131">
        <f t="shared" ref="A56:F56" ca="1" si="16">B56-1</f>
        <v>42085</v>
      </c>
      <c r="B56" s="131">
        <f t="shared" ca="1" si="16"/>
        <v>42086</v>
      </c>
      <c r="C56" s="131">
        <f t="shared" ca="1" si="16"/>
        <v>42087</v>
      </c>
      <c r="D56" s="131">
        <f t="shared" ca="1" si="16"/>
        <v>42088</v>
      </c>
      <c r="E56" s="131">
        <f t="shared" ca="1" si="16"/>
        <v>42089</v>
      </c>
      <c r="F56" s="131">
        <f t="shared" ca="1" si="16"/>
        <v>42090</v>
      </c>
      <c r="G56" s="140">
        <f ca="1">A59-1</f>
        <v>42091</v>
      </c>
      <c r="H56" s="83"/>
      <c r="N56" s="166"/>
      <c r="O56" s="166"/>
      <c r="P56" s="166"/>
      <c r="Q56" s="166"/>
      <c r="R56" s="166"/>
      <c r="S56" s="69"/>
      <c r="T56" s="69"/>
      <c r="U56" s="69"/>
      <c r="V56" s="69"/>
      <c r="W56" s="94"/>
      <c r="X56" s="69"/>
      <c r="Y56" s="166"/>
      <c r="Z56" s="166"/>
    </row>
    <row r="57" spans="1:26" ht="12.75" customHeight="1" x14ac:dyDescent="0.2">
      <c r="A57" s="129"/>
      <c r="B57" s="129"/>
      <c r="C57" s="147"/>
      <c r="D57" s="128"/>
      <c r="E57" s="148"/>
      <c r="F57" s="127"/>
      <c r="G57" s="148"/>
      <c r="H57" s="83"/>
      <c r="N57" s="166"/>
      <c r="O57" s="166"/>
      <c r="P57" s="166"/>
      <c r="Q57" s="166"/>
      <c r="R57" s="166"/>
      <c r="S57" s="69"/>
      <c r="T57" s="69"/>
      <c r="U57" s="69"/>
      <c r="V57" s="69"/>
      <c r="W57" s="94"/>
      <c r="X57" s="69"/>
      <c r="Y57" s="166"/>
      <c r="Z57" s="166"/>
    </row>
    <row r="58" spans="1:26" ht="39.75" customHeight="1" x14ac:dyDescent="0.2">
      <c r="A58" s="41"/>
      <c r="B58" s="41"/>
      <c r="C58" s="41"/>
      <c r="D58" s="41"/>
      <c r="E58" s="41"/>
      <c r="F58" s="41"/>
      <c r="G58" s="86"/>
      <c r="H58" s="83"/>
      <c r="N58" s="166"/>
      <c r="O58" s="166"/>
      <c r="P58" s="166"/>
      <c r="Q58" s="166"/>
      <c r="R58" s="166"/>
      <c r="S58" s="70">
        <f>SUM(A58:G58)</f>
        <v>0</v>
      </c>
      <c r="T58" s="70">
        <f>COUNTIF(A58:G58,"0")</f>
        <v>0</v>
      </c>
      <c r="U58" s="71"/>
      <c r="V58" s="71">
        <f>COUNTIF(A58:G58,"&gt;0")</f>
        <v>0</v>
      </c>
      <c r="W58" s="71">
        <f>T58+V58</f>
        <v>0</v>
      </c>
      <c r="X58" s="69"/>
      <c r="Y58" s="166"/>
      <c r="Z58" s="166"/>
    </row>
    <row r="59" spans="1:26" ht="20.25" customHeight="1" x14ac:dyDescent="0.2">
      <c r="A59" s="131">
        <f t="shared" ref="A59:F59" ca="1" si="17">B59-1</f>
        <v>42092</v>
      </c>
      <c r="B59" s="131">
        <f t="shared" ca="1" si="17"/>
        <v>42093</v>
      </c>
      <c r="C59" s="131">
        <f t="shared" ca="1" si="17"/>
        <v>42094</v>
      </c>
      <c r="D59" s="131">
        <f t="shared" ca="1" si="17"/>
        <v>42095</v>
      </c>
      <c r="E59" s="131">
        <f t="shared" ca="1" si="17"/>
        <v>42096</v>
      </c>
      <c r="F59" s="131">
        <f t="shared" ca="1" si="17"/>
        <v>42097</v>
      </c>
      <c r="G59" s="140">
        <f ca="1">A62-1</f>
        <v>42098</v>
      </c>
      <c r="H59" s="83"/>
      <c r="N59" s="166"/>
      <c r="O59" s="166"/>
      <c r="P59" s="166"/>
      <c r="Q59" s="166"/>
      <c r="R59" s="166"/>
      <c r="S59" s="69"/>
      <c r="T59" s="69"/>
      <c r="U59" s="69"/>
      <c r="V59" s="69"/>
      <c r="W59" s="94"/>
      <c r="X59" s="69"/>
      <c r="Y59" s="166"/>
      <c r="Z59" s="166"/>
    </row>
    <row r="60" spans="1:26" ht="12.75" customHeight="1" x14ac:dyDescent="0.2">
      <c r="A60" s="129"/>
      <c r="B60" s="129"/>
      <c r="C60" s="147"/>
      <c r="D60" s="128"/>
      <c r="E60" s="148"/>
      <c r="F60" s="127"/>
      <c r="G60" s="148"/>
      <c r="H60" s="83"/>
      <c r="N60" s="166"/>
      <c r="O60" s="166"/>
      <c r="P60" s="166"/>
      <c r="Q60" s="166"/>
      <c r="R60" s="166"/>
      <c r="S60" s="69"/>
      <c r="T60" s="69"/>
      <c r="U60" s="69"/>
      <c r="V60" s="69"/>
      <c r="W60" s="94"/>
      <c r="X60" s="69"/>
      <c r="Y60" s="166"/>
      <c r="Z60" s="166"/>
    </row>
    <row r="61" spans="1:26" ht="39.75" customHeight="1" x14ac:dyDescent="0.2">
      <c r="A61" s="41"/>
      <c r="B61" s="41"/>
      <c r="C61" s="41"/>
      <c r="D61" s="41"/>
      <c r="E61" s="41"/>
      <c r="F61" s="41"/>
      <c r="G61" s="86"/>
      <c r="H61" s="83"/>
      <c r="N61" s="166"/>
      <c r="O61" s="166"/>
      <c r="P61" s="166"/>
      <c r="Q61" s="166"/>
      <c r="R61" s="166"/>
      <c r="S61" s="70">
        <f>SUM(A61:G61)</f>
        <v>0</v>
      </c>
      <c r="T61" s="70">
        <f>COUNTIF(A61:G61,"0")</f>
        <v>0</v>
      </c>
      <c r="U61" s="71"/>
      <c r="V61" s="71">
        <f>COUNTIF(A61:G61,"&gt;0")</f>
        <v>0</v>
      </c>
      <c r="W61" s="71">
        <f>T61+V61</f>
        <v>0</v>
      </c>
      <c r="X61" s="69"/>
      <c r="Y61" s="166"/>
      <c r="Z61" s="166"/>
    </row>
    <row r="62" spans="1:26" ht="20.25" customHeight="1" x14ac:dyDescent="0.2">
      <c r="A62" s="131">
        <f t="shared" ref="A62:F62" ca="1" si="18">B62-1</f>
        <v>42099</v>
      </c>
      <c r="B62" s="131">
        <f t="shared" ca="1" si="18"/>
        <v>42100</v>
      </c>
      <c r="C62" s="131">
        <f t="shared" ca="1" si="18"/>
        <v>42101</v>
      </c>
      <c r="D62" s="131">
        <f t="shared" ca="1" si="18"/>
        <v>42102</v>
      </c>
      <c r="E62" s="131">
        <f t="shared" ca="1" si="18"/>
        <v>42103</v>
      </c>
      <c r="F62" s="131">
        <f t="shared" ca="1" si="18"/>
        <v>42104</v>
      </c>
      <c r="G62" s="140">
        <f ca="1">A65-1</f>
        <v>42105</v>
      </c>
      <c r="H62" s="83"/>
      <c r="N62" s="166"/>
      <c r="O62" s="166"/>
      <c r="P62" s="166"/>
      <c r="Q62" s="166"/>
      <c r="R62" s="166"/>
      <c r="S62" s="69"/>
      <c r="T62" s="69"/>
      <c r="U62" s="69"/>
      <c r="V62" s="69"/>
      <c r="W62" s="94"/>
      <c r="X62" s="69"/>
      <c r="Y62" s="166"/>
      <c r="Z62" s="166"/>
    </row>
    <row r="63" spans="1:26" ht="12.75" customHeight="1" x14ac:dyDescent="0.2">
      <c r="A63" s="129"/>
      <c r="B63" s="129"/>
      <c r="C63" s="147"/>
      <c r="D63" s="128"/>
      <c r="E63" s="148"/>
      <c r="F63" s="127"/>
      <c r="G63" s="148"/>
      <c r="H63" s="83"/>
      <c r="N63" s="166"/>
      <c r="O63" s="166"/>
      <c r="P63" s="166"/>
      <c r="Q63" s="166"/>
      <c r="R63" s="166"/>
      <c r="S63" s="69"/>
      <c r="T63" s="69"/>
      <c r="U63" s="69"/>
      <c r="V63" s="69"/>
      <c r="W63" s="94"/>
      <c r="X63" s="69"/>
      <c r="Y63" s="166"/>
      <c r="Z63" s="166"/>
    </row>
    <row r="64" spans="1:26" ht="39.75" customHeight="1" x14ac:dyDescent="0.2">
      <c r="A64" s="41"/>
      <c r="B64" s="41"/>
      <c r="C64" s="41"/>
      <c r="D64" s="41"/>
      <c r="E64" s="41"/>
      <c r="F64" s="41"/>
      <c r="G64" s="86"/>
      <c r="H64" s="83"/>
      <c r="N64" s="166"/>
      <c r="O64" s="166"/>
      <c r="P64" s="166"/>
      <c r="Q64" s="166"/>
      <c r="R64" s="166"/>
      <c r="S64" s="70">
        <f>SUM(A64:G64)</f>
        <v>0</v>
      </c>
      <c r="T64" s="70">
        <f>COUNTIF(A64:G64,"0")</f>
        <v>0</v>
      </c>
      <c r="U64" s="71"/>
      <c r="V64" s="71">
        <f>COUNTIF(A64:G64,"&gt;0")</f>
        <v>0</v>
      </c>
      <c r="W64" s="71">
        <f>T64+V64</f>
        <v>0</v>
      </c>
      <c r="X64" s="69"/>
      <c r="Y64" s="166"/>
      <c r="Z64" s="166"/>
    </row>
    <row r="65" spans="1:28" ht="20.25" customHeight="1" x14ac:dyDescent="0.2">
      <c r="A65" s="131">
        <f t="shared" ref="A65:F65" ca="1" si="19">B65-1</f>
        <v>42106</v>
      </c>
      <c r="B65" s="131">
        <f t="shared" ca="1" si="19"/>
        <v>42107</v>
      </c>
      <c r="C65" s="131">
        <f t="shared" ca="1" si="19"/>
        <v>42108</v>
      </c>
      <c r="D65" s="131">
        <f t="shared" ca="1" si="19"/>
        <v>42109</v>
      </c>
      <c r="E65" s="131">
        <f t="shared" ca="1" si="19"/>
        <v>42110</v>
      </c>
      <c r="F65" s="131">
        <f t="shared" ca="1" si="19"/>
        <v>42111</v>
      </c>
      <c r="G65" s="140">
        <f ca="1">A68-1</f>
        <v>42112</v>
      </c>
      <c r="H65" s="83"/>
      <c r="N65" s="166"/>
      <c r="O65" s="166"/>
      <c r="P65" s="166"/>
      <c r="Q65" s="166"/>
      <c r="R65" s="166"/>
      <c r="S65" s="69"/>
      <c r="T65" s="69"/>
      <c r="U65" s="69"/>
      <c r="V65" s="69"/>
      <c r="W65" s="94"/>
      <c r="X65" s="69"/>
      <c r="Y65" s="166"/>
      <c r="Z65" s="166"/>
    </row>
    <row r="66" spans="1:28" ht="12.75" customHeight="1" x14ac:dyDescent="0.2">
      <c r="A66" s="129"/>
      <c r="B66" s="129"/>
      <c r="C66" s="147"/>
      <c r="D66" s="128"/>
      <c r="E66" s="148"/>
      <c r="F66" s="127"/>
      <c r="G66" s="148"/>
      <c r="H66" s="83"/>
      <c r="N66" s="166"/>
      <c r="O66" s="166"/>
      <c r="P66" s="166"/>
      <c r="Q66" s="166"/>
      <c r="R66" s="166"/>
      <c r="S66" s="69"/>
      <c r="T66" s="69"/>
      <c r="U66" s="69"/>
      <c r="V66" s="69"/>
      <c r="W66" s="94"/>
      <c r="X66" s="69"/>
      <c r="Y66" s="166"/>
      <c r="Z66" s="166"/>
    </row>
    <row r="67" spans="1:28" ht="39.75" customHeight="1" x14ac:dyDescent="0.2">
      <c r="A67" s="41"/>
      <c r="B67" s="41"/>
      <c r="C67" s="41"/>
      <c r="D67" s="41"/>
      <c r="E67" s="41"/>
      <c r="F67" s="41"/>
      <c r="G67" s="86"/>
      <c r="H67" s="83"/>
      <c r="N67" s="166"/>
      <c r="O67" s="166"/>
      <c r="P67" s="166"/>
      <c r="Q67" s="166"/>
      <c r="R67" s="166"/>
      <c r="S67" s="70">
        <f>SUM(A67:G67)</f>
        <v>0</v>
      </c>
      <c r="T67" s="70">
        <f>COUNTIF(A67:G67,"0")</f>
        <v>0</v>
      </c>
      <c r="U67" s="71"/>
      <c r="V67" s="71">
        <f>COUNTIF(A67:G67,"&gt;0")</f>
        <v>0</v>
      </c>
      <c r="W67" s="71">
        <f>T67+V67</f>
        <v>0</v>
      </c>
      <c r="X67" s="69"/>
      <c r="Y67" s="166"/>
      <c r="Z67" s="166"/>
    </row>
    <row r="68" spans="1:28" ht="20.25" customHeight="1" x14ac:dyDescent="0.2">
      <c r="A68" s="131">
        <f t="shared" ref="A68:F68" ca="1" si="20">B68-1</f>
        <v>42113</v>
      </c>
      <c r="B68" s="131">
        <f t="shared" ca="1" si="20"/>
        <v>42114</v>
      </c>
      <c r="C68" s="131">
        <f t="shared" ca="1" si="20"/>
        <v>42115</v>
      </c>
      <c r="D68" s="131">
        <f t="shared" ca="1" si="20"/>
        <v>42116</v>
      </c>
      <c r="E68" s="131">
        <f t="shared" ca="1" si="20"/>
        <v>42117</v>
      </c>
      <c r="F68" s="131">
        <f t="shared" ca="1" si="20"/>
        <v>42118</v>
      </c>
      <c r="G68" s="140">
        <f ca="1">A71-1</f>
        <v>42119</v>
      </c>
      <c r="H68" s="83"/>
      <c r="N68" s="166"/>
      <c r="O68" s="166"/>
      <c r="P68" s="166"/>
      <c r="Q68" s="166"/>
      <c r="R68" s="166"/>
      <c r="S68" s="69"/>
      <c r="T68" s="69"/>
      <c r="U68" s="69"/>
      <c r="V68" s="69"/>
      <c r="W68" s="94"/>
      <c r="X68" s="69"/>
      <c r="Y68" s="166"/>
      <c r="Z68" s="166"/>
    </row>
    <row r="69" spans="1:28" ht="12.75" customHeight="1" x14ac:dyDescent="0.2">
      <c r="A69" s="129"/>
      <c r="B69" s="129"/>
      <c r="C69" s="147"/>
      <c r="D69" s="128"/>
      <c r="E69" s="148"/>
      <c r="F69" s="127"/>
      <c r="G69" s="148"/>
      <c r="H69" s="83"/>
      <c r="N69" s="166"/>
      <c r="O69" s="166"/>
      <c r="P69" s="166"/>
      <c r="Q69" s="166"/>
      <c r="R69" s="166"/>
      <c r="S69" s="69"/>
      <c r="T69" s="69"/>
      <c r="U69" s="69"/>
      <c r="V69" s="69"/>
      <c r="W69" s="94"/>
      <c r="X69" s="69"/>
      <c r="Y69" s="166"/>
      <c r="Z69" s="166"/>
    </row>
    <row r="70" spans="1:28" ht="39.75" customHeight="1" x14ac:dyDescent="0.2">
      <c r="A70" s="41"/>
      <c r="B70" s="41"/>
      <c r="C70" s="41"/>
      <c r="D70" s="41"/>
      <c r="E70" s="41"/>
      <c r="F70" s="41"/>
      <c r="G70" s="86"/>
      <c r="H70" s="83"/>
      <c r="N70" s="166"/>
      <c r="O70" s="166"/>
      <c r="P70" s="166"/>
      <c r="Q70" s="166"/>
      <c r="R70" s="166"/>
      <c r="S70" s="70">
        <f>SUM(A70:G70)</f>
        <v>0</v>
      </c>
      <c r="T70" s="70">
        <f>COUNTIF(A70:G70,"0")</f>
        <v>0</v>
      </c>
      <c r="U70" s="71"/>
      <c r="V70" s="71">
        <f>COUNTIF(A70:G70,"&gt;0")</f>
        <v>0</v>
      </c>
      <c r="W70" s="71">
        <f>T70+V70</f>
        <v>0</v>
      </c>
      <c r="X70" s="69"/>
      <c r="Y70" s="166"/>
      <c r="Z70" s="166"/>
    </row>
    <row r="71" spans="1:28" ht="20.25" customHeight="1" x14ac:dyDescent="0.2">
      <c r="A71" s="131">
        <f t="shared" ref="A71:F71" ca="1" si="21">B71-1</f>
        <v>42120</v>
      </c>
      <c r="B71" s="131">
        <f t="shared" ca="1" si="21"/>
        <v>42121</v>
      </c>
      <c r="C71" s="131">
        <f t="shared" ca="1" si="21"/>
        <v>42122</v>
      </c>
      <c r="D71" s="131">
        <f t="shared" ca="1" si="21"/>
        <v>42123</v>
      </c>
      <c r="E71" s="131">
        <f t="shared" ca="1" si="21"/>
        <v>42124</v>
      </c>
      <c r="F71" s="131">
        <f t="shared" ca="1" si="21"/>
        <v>42125</v>
      </c>
      <c r="G71" s="140">
        <f ca="1">A74-1</f>
        <v>42126</v>
      </c>
      <c r="H71" s="83"/>
      <c r="N71" s="166"/>
      <c r="O71" s="166"/>
      <c r="P71" s="166"/>
      <c r="Q71" s="16"/>
      <c r="R71" s="16"/>
      <c r="S71" s="69"/>
      <c r="T71" s="69"/>
      <c r="U71" s="69"/>
      <c r="V71" s="69"/>
      <c r="W71" s="94"/>
      <c r="X71" s="69"/>
      <c r="Y71" s="21"/>
      <c r="Z71" s="166"/>
      <c r="AB71" s="16"/>
    </row>
    <row r="72" spans="1:28" ht="12.75" customHeight="1" x14ac:dyDescent="0.2">
      <c r="A72" s="129"/>
      <c r="B72" s="129"/>
      <c r="C72" s="147"/>
      <c r="D72" s="128"/>
      <c r="E72" s="148"/>
      <c r="F72" s="127"/>
      <c r="G72" s="148"/>
      <c r="H72" s="83"/>
      <c r="N72" s="166"/>
      <c r="O72" s="166"/>
      <c r="P72" s="166"/>
      <c r="Q72" s="21"/>
      <c r="R72" s="21"/>
      <c r="S72" s="69"/>
      <c r="T72" s="69"/>
      <c r="U72" s="69"/>
      <c r="V72" s="69"/>
      <c r="W72" s="94"/>
      <c r="X72" s="69"/>
      <c r="Y72" s="166"/>
      <c r="Z72" s="166"/>
      <c r="AB72" s="16"/>
    </row>
    <row r="73" spans="1:28" ht="39.75" customHeight="1" x14ac:dyDescent="0.2">
      <c r="A73" s="41"/>
      <c r="B73" s="41"/>
      <c r="C73" s="41"/>
      <c r="D73" s="41"/>
      <c r="E73" s="41"/>
      <c r="F73" s="41"/>
      <c r="G73" s="86"/>
      <c r="H73" s="83"/>
      <c r="N73" s="166"/>
      <c r="O73" s="166"/>
      <c r="P73" s="166"/>
      <c r="Q73" s="21"/>
      <c r="R73" s="21"/>
      <c r="S73" s="70">
        <f>SUM(A73:G73)</f>
        <v>0</v>
      </c>
      <c r="T73" s="70">
        <f>COUNTIF(A73:G73,"0")</f>
        <v>0</v>
      </c>
      <c r="U73" s="71"/>
      <c r="V73" s="71">
        <f>COUNTIF(A73:G73,"&gt;0")</f>
        <v>0</v>
      </c>
      <c r="W73" s="71">
        <f>T73+V73</f>
        <v>0</v>
      </c>
      <c r="X73" s="69"/>
      <c r="Y73" s="166"/>
      <c r="Z73" s="166"/>
      <c r="AB73" s="16"/>
    </row>
    <row r="74" spans="1:28" ht="20.25" customHeight="1" x14ac:dyDescent="0.2">
      <c r="A74" s="131">
        <f t="shared" ref="A74:F74" ca="1" si="22">B74-1</f>
        <v>42127</v>
      </c>
      <c r="B74" s="131">
        <f t="shared" ca="1" si="22"/>
        <v>42128</v>
      </c>
      <c r="C74" s="131">
        <f t="shared" ca="1" si="22"/>
        <v>42129</v>
      </c>
      <c r="D74" s="131">
        <f t="shared" ca="1" si="22"/>
        <v>42130</v>
      </c>
      <c r="E74" s="131">
        <f t="shared" ca="1" si="22"/>
        <v>42131</v>
      </c>
      <c r="F74" s="131">
        <f t="shared" ca="1" si="22"/>
        <v>42132</v>
      </c>
      <c r="G74" s="140">
        <f ca="1">A77-1</f>
        <v>42133</v>
      </c>
      <c r="H74" s="83"/>
      <c r="N74" s="166"/>
      <c r="O74" s="166"/>
      <c r="P74" s="166"/>
      <c r="Q74" s="21"/>
      <c r="R74" s="21"/>
      <c r="S74" s="69"/>
      <c r="T74" s="69"/>
      <c r="U74" s="69"/>
      <c r="V74" s="69"/>
      <c r="W74" s="94"/>
      <c r="X74" s="69"/>
      <c r="Y74" s="24"/>
      <c r="Z74" s="24"/>
      <c r="AB74" s="16"/>
    </row>
    <row r="75" spans="1:28" ht="12.75" customHeight="1" x14ac:dyDescent="0.2">
      <c r="A75" s="129"/>
      <c r="B75" s="129"/>
      <c r="C75" s="147"/>
      <c r="D75" s="128"/>
      <c r="E75" s="148"/>
      <c r="F75" s="127"/>
      <c r="G75" s="148"/>
      <c r="H75" s="83"/>
      <c r="N75" s="166"/>
      <c r="O75" s="166"/>
      <c r="P75" s="166"/>
      <c r="Q75" s="21"/>
      <c r="R75" s="21"/>
      <c r="S75" s="69"/>
      <c r="T75" s="69"/>
      <c r="U75" s="69"/>
      <c r="V75" s="69"/>
      <c r="W75" s="94"/>
      <c r="X75" s="69"/>
      <c r="Y75" s="23"/>
      <c r="Z75" s="25"/>
      <c r="AB75" s="16"/>
    </row>
    <row r="76" spans="1:28" ht="39.75" customHeight="1" x14ac:dyDescent="0.2">
      <c r="A76" s="41"/>
      <c r="B76" s="41"/>
      <c r="C76" s="41"/>
      <c r="D76" s="41"/>
      <c r="E76" s="41"/>
      <c r="F76" s="41"/>
      <c r="G76" s="86"/>
      <c r="H76" s="83"/>
      <c r="N76" s="166"/>
      <c r="O76" s="166"/>
      <c r="P76" s="166"/>
      <c r="Q76" s="21"/>
      <c r="R76" s="21"/>
      <c r="S76" s="70">
        <f>SUM(A76:G76)</f>
        <v>0</v>
      </c>
      <c r="T76" s="70">
        <f>COUNTIF(A76:G76,"0")</f>
        <v>0</v>
      </c>
      <c r="U76" s="71"/>
      <c r="V76" s="71">
        <f>COUNTIF(A76:G76,"&gt;0")</f>
        <v>0</v>
      </c>
      <c r="W76" s="71">
        <f>T76+V76</f>
        <v>0</v>
      </c>
      <c r="X76" s="69"/>
      <c r="Y76" s="24"/>
      <c r="Z76" s="24"/>
      <c r="AB76" s="16"/>
    </row>
    <row r="77" spans="1:28" ht="20.25" customHeight="1" x14ac:dyDescent="0.2">
      <c r="A77" s="131">
        <f t="shared" ref="A77:F77" ca="1" si="23">B77-1</f>
        <v>42134</v>
      </c>
      <c r="B77" s="131">
        <f t="shared" ca="1" si="23"/>
        <v>42135</v>
      </c>
      <c r="C77" s="131">
        <f t="shared" ca="1" si="23"/>
        <v>42136</v>
      </c>
      <c r="D77" s="131">
        <f t="shared" ca="1" si="23"/>
        <v>42137</v>
      </c>
      <c r="E77" s="131">
        <f t="shared" ca="1" si="23"/>
        <v>42138</v>
      </c>
      <c r="F77" s="131">
        <f t="shared" ca="1" si="23"/>
        <v>42139</v>
      </c>
      <c r="G77" s="140">
        <f ca="1">A80-1</f>
        <v>42140</v>
      </c>
      <c r="H77" s="83"/>
      <c r="N77" s="166"/>
      <c r="O77" s="166"/>
      <c r="P77" s="166"/>
      <c r="Q77" s="21"/>
      <c r="R77" s="21"/>
      <c r="S77" s="69"/>
      <c r="T77" s="69"/>
      <c r="U77" s="69"/>
      <c r="V77" s="69"/>
      <c r="W77" s="94"/>
      <c r="X77" s="69"/>
      <c r="Y77" s="23"/>
      <c r="Z77" s="25"/>
      <c r="AB77" s="16"/>
    </row>
    <row r="78" spans="1:28" ht="12.75" customHeight="1" x14ac:dyDescent="0.2">
      <c r="A78" s="129"/>
      <c r="B78" s="129"/>
      <c r="C78" s="147"/>
      <c r="D78" s="128"/>
      <c r="E78" s="148"/>
      <c r="F78" s="127"/>
      <c r="G78" s="148"/>
      <c r="H78" s="83"/>
      <c r="N78" s="166"/>
      <c r="O78" s="166"/>
      <c r="P78" s="166"/>
      <c r="Q78" s="21"/>
      <c r="R78" s="21"/>
      <c r="S78" s="69"/>
      <c r="T78" s="69"/>
      <c r="U78" s="69"/>
      <c r="V78" s="69"/>
      <c r="W78" s="94"/>
      <c r="X78" s="69"/>
      <c r="Y78" s="24"/>
      <c r="Z78" s="24"/>
      <c r="AB78" s="16"/>
    </row>
    <row r="79" spans="1:28" ht="39.75" customHeight="1" x14ac:dyDescent="0.2">
      <c r="A79" s="41"/>
      <c r="B79" s="41"/>
      <c r="C79" s="41"/>
      <c r="D79" s="41"/>
      <c r="E79" s="41"/>
      <c r="F79" s="41"/>
      <c r="G79" s="86"/>
      <c r="H79" s="83"/>
      <c r="N79" s="166"/>
      <c r="O79" s="166"/>
      <c r="P79" s="166"/>
      <c r="Q79" s="21"/>
      <c r="R79" s="21"/>
      <c r="S79" s="70">
        <f>SUM(A79:G79)</f>
        <v>0</v>
      </c>
      <c r="T79" s="70">
        <f>COUNTIF(A79:G79,"0")</f>
        <v>0</v>
      </c>
      <c r="U79" s="71"/>
      <c r="V79" s="71">
        <f>COUNTIF(A79:G79,"&gt;0")</f>
        <v>0</v>
      </c>
      <c r="W79" s="71">
        <f>T79+V79</f>
        <v>0</v>
      </c>
      <c r="X79" s="69"/>
      <c r="Y79" s="23"/>
      <c r="Z79" s="25"/>
      <c r="AB79" s="16"/>
    </row>
    <row r="80" spans="1:28" ht="20.25" customHeight="1" x14ac:dyDescent="0.2">
      <c r="A80" s="131">
        <f t="shared" ref="A80:F80" ca="1" si="24">B80-1</f>
        <v>42141</v>
      </c>
      <c r="B80" s="131">
        <f t="shared" ca="1" si="24"/>
        <v>42142</v>
      </c>
      <c r="C80" s="131">
        <f t="shared" ca="1" si="24"/>
        <v>42143</v>
      </c>
      <c r="D80" s="131">
        <f t="shared" ca="1" si="24"/>
        <v>42144</v>
      </c>
      <c r="E80" s="131">
        <f t="shared" ca="1" si="24"/>
        <v>42145</v>
      </c>
      <c r="F80" s="131">
        <f t="shared" ca="1" si="24"/>
        <v>42146</v>
      </c>
      <c r="G80" s="140">
        <f ca="1">A83-1</f>
        <v>42147</v>
      </c>
      <c r="H80" s="83"/>
      <c r="N80" s="166"/>
      <c r="O80" s="166"/>
      <c r="P80" s="166"/>
      <c r="Q80" s="21"/>
      <c r="R80" s="21"/>
      <c r="S80" s="69"/>
      <c r="T80" s="69"/>
      <c r="U80" s="69"/>
      <c r="V80" s="69"/>
      <c r="W80" s="94"/>
      <c r="X80" s="69"/>
      <c r="Y80" s="24"/>
      <c r="Z80" s="24"/>
      <c r="AB80" s="16"/>
    </row>
    <row r="81" spans="1:28" ht="12.75" customHeight="1" x14ac:dyDescent="0.2">
      <c r="A81" s="129"/>
      <c r="B81" s="129"/>
      <c r="C81" s="147"/>
      <c r="D81" s="128"/>
      <c r="E81" s="148"/>
      <c r="F81" s="127"/>
      <c r="G81" s="148"/>
      <c r="H81" s="83"/>
      <c r="N81" s="166"/>
      <c r="O81" s="166"/>
      <c r="P81" s="166"/>
      <c r="Q81" s="21"/>
      <c r="R81" s="21"/>
      <c r="S81" s="69"/>
      <c r="T81" s="69"/>
      <c r="U81" s="69"/>
      <c r="V81" s="69"/>
      <c r="W81" s="94"/>
      <c r="X81" s="69"/>
      <c r="Y81" s="23"/>
      <c r="Z81" s="25"/>
      <c r="AB81" s="16"/>
    </row>
    <row r="82" spans="1:28" ht="39.75" customHeight="1" x14ac:dyDescent="0.2">
      <c r="A82" s="41"/>
      <c r="B82" s="41"/>
      <c r="C82" s="41"/>
      <c r="D82" s="41"/>
      <c r="E82" s="41"/>
      <c r="F82" s="41"/>
      <c r="G82" s="86"/>
      <c r="H82" s="83"/>
      <c r="N82" s="166"/>
      <c r="O82" s="166"/>
      <c r="P82" s="166"/>
      <c r="Q82" s="21"/>
      <c r="R82" s="21"/>
      <c r="S82" s="70">
        <f>SUM(A82:G82)</f>
        <v>0</v>
      </c>
      <c r="T82" s="70">
        <f>COUNTIF(A82:G82,"0")</f>
        <v>0</v>
      </c>
      <c r="U82" s="71"/>
      <c r="V82" s="71">
        <f>COUNTIF(A82:G82,"&gt;0")</f>
        <v>0</v>
      </c>
      <c r="W82" s="71">
        <f>T82+V82</f>
        <v>0</v>
      </c>
      <c r="X82" s="69"/>
      <c r="Y82" s="24"/>
      <c r="Z82" s="24"/>
      <c r="AB82" s="16"/>
    </row>
    <row r="83" spans="1:28" ht="20.25" customHeight="1" x14ac:dyDescent="0.2">
      <c r="A83" s="131">
        <f t="shared" ref="A83:F83" ca="1" si="25">B83-1</f>
        <v>42148</v>
      </c>
      <c r="B83" s="131">
        <f t="shared" ca="1" si="25"/>
        <v>42149</v>
      </c>
      <c r="C83" s="131">
        <f t="shared" ca="1" si="25"/>
        <v>42150</v>
      </c>
      <c r="D83" s="131">
        <f t="shared" ca="1" si="25"/>
        <v>42151</v>
      </c>
      <c r="E83" s="131">
        <f t="shared" ca="1" si="25"/>
        <v>42152</v>
      </c>
      <c r="F83" s="131">
        <f t="shared" ca="1" si="25"/>
        <v>42153</v>
      </c>
      <c r="G83" s="140">
        <f ca="1">A86-1</f>
        <v>42154</v>
      </c>
      <c r="H83" s="83"/>
      <c r="N83" s="166"/>
      <c r="O83" s="166"/>
      <c r="P83" s="166"/>
      <c r="Q83" s="21"/>
      <c r="R83" s="21"/>
      <c r="S83" s="69"/>
      <c r="T83" s="69"/>
      <c r="U83" s="69"/>
      <c r="V83" s="69"/>
      <c r="W83" s="94"/>
      <c r="X83" s="69"/>
      <c r="Y83" s="23"/>
      <c r="Z83" s="25"/>
      <c r="AB83" s="16"/>
    </row>
    <row r="84" spans="1:28" ht="12.75" customHeight="1" x14ac:dyDescent="0.2">
      <c r="A84" s="129"/>
      <c r="B84" s="129"/>
      <c r="C84" s="147"/>
      <c r="D84" s="128"/>
      <c r="E84" s="148"/>
      <c r="F84" s="127"/>
      <c r="G84" s="148"/>
      <c r="H84" s="83"/>
      <c r="N84" s="166"/>
      <c r="O84" s="166"/>
      <c r="P84" s="166"/>
      <c r="Q84" s="21"/>
      <c r="R84" s="21"/>
      <c r="S84" s="69"/>
      <c r="T84" s="69"/>
      <c r="U84" s="69"/>
      <c r="V84" s="69"/>
      <c r="W84" s="94"/>
      <c r="X84" s="69"/>
      <c r="Y84" s="24"/>
      <c r="Z84" s="24"/>
      <c r="AB84" s="16"/>
    </row>
    <row r="85" spans="1:28" ht="39.75" customHeight="1" x14ac:dyDescent="0.2">
      <c r="A85" s="41"/>
      <c r="B85" s="41"/>
      <c r="C85" s="41"/>
      <c r="D85" s="41"/>
      <c r="E85" s="41"/>
      <c r="F85" s="41"/>
      <c r="G85" s="86"/>
      <c r="H85" s="83"/>
      <c r="N85" s="166"/>
      <c r="O85" s="166"/>
      <c r="P85" s="166"/>
      <c r="Q85" s="21"/>
      <c r="R85" s="21"/>
      <c r="S85" s="70">
        <f>SUM(A85:G85)</f>
        <v>0</v>
      </c>
      <c r="T85" s="70">
        <f>COUNTIF(A85:G85,"0")</f>
        <v>0</v>
      </c>
      <c r="U85" s="71"/>
      <c r="V85" s="71">
        <f>COUNTIF(A85:G85,"&gt;0")</f>
        <v>0</v>
      </c>
      <c r="W85" s="71">
        <f>T85+V85</f>
        <v>0</v>
      </c>
      <c r="X85" s="69"/>
      <c r="Y85" s="23"/>
      <c r="Z85" s="25"/>
      <c r="AB85" s="16"/>
    </row>
    <row r="86" spans="1:28" ht="20.25" customHeight="1" x14ac:dyDescent="0.2">
      <c r="A86" s="131">
        <f t="shared" ref="A86:F86" ca="1" si="26">B86-1</f>
        <v>42155</v>
      </c>
      <c r="B86" s="131">
        <f t="shared" ca="1" si="26"/>
        <v>42156</v>
      </c>
      <c r="C86" s="131">
        <f t="shared" ca="1" si="26"/>
        <v>42157</v>
      </c>
      <c r="D86" s="131">
        <f t="shared" ca="1" si="26"/>
        <v>42158</v>
      </c>
      <c r="E86" s="131">
        <f t="shared" ca="1" si="26"/>
        <v>42159</v>
      </c>
      <c r="F86" s="131">
        <f t="shared" ca="1" si="26"/>
        <v>42160</v>
      </c>
      <c r="G86" s="140">
        <f ca="1">A89-1</f>
        <v>42161</v>
      </c>
      <c r="H86" s="83"/>
      <c r="N86" s="166"/>
      <c r="O86" s="166"/>
      <c r="P86" s="166"/>
      <c r="Q86" s="21"/>
      <c r="R86" s="21"/>
      <c r="S86" s="69"/>
      <c r="T86" s="69"/>
      <c r="U86" s="69"/>
      <c r="V86" s="69"/>
      <c r="W86" s="94"/>
      <c r="X86" s="69"/>
      <c r="Y86" s="24"/>
      <c r="Z86" s="24"/>
      <c r="AB86" s="16"/>
    </row>
    <row r="87" spans="1:28" ht="12.75" customHeight="1" x14ac:dyDescent="0.2">
      <c r="A87" s="129"/>
      <c r="B87" s="129"/>
      <c r="C87" s="147"/>
      <c r="D87" s="128"/>
      <c r="E87" s="148"/>
      <c r="F87" s="127"/>
      <c r="G87" s="148"/>
      <c r="H87" s="83"/>
      <c r="N87" s="166"/>
      <c r="O87" s="166"/>
      <c r="P87" s="166"/>
      <c r="Q87" s="21"/>
      <c r="R87" s="21"/>
      <c r="S87" s="69"/>
      <c r="T87" s="69"/>
      <c r="U87" s="69"/>
      <c r="V87" s="69"/>
      <c r="W87" s="94"/>
      <c r="X87" s="69"/>
      <c r="Y87" s="23"/>
      <c r="Z87" s="25"/>
      <c r="AB87" s="16"/>
    </row>
    <row r="88" spans="1:28" ht="39.75" customHeight="1" x14ac:dyDescent="0.2">
      <c r="A88" s="41"/>
      <c r="B88" s="41"/>
      <c r="C88" s="41"/>
      <c r="D88" s="41"/>
      <c r="E88" s="41"/>
      <c r="F88" s="41"/>
      <c r="G88" s="86"/>
      <c r="H88" s="83"/>
      <c r="N88" s="166"/>
      <c r="O88" s="166"/>
      <c r="P88" s="166"/>
      <c r="Q88" s="21"/>
      <c r="R88" s="21"/>
      <c r="S88" s="70">
        <f>SUM(A88:G88)</f>
        <v>0</v>
      </c>
      <c r="T88" s="70">
        <f>COUNTIF(A88:G88,"0")</f>
        <v>0</v>
      </c>
      <c r="U88" s="71"/>
      <c r="V88" s="71">
        <f>COUNTIF(A88:G88,"&gt;0")</f>
        <v>0</v>
      </c>
      <c r="W88" s="71">
        <f>T88+V88</f>
        <v>0</v>
      </c>
      <c r="X88" s="69"/>
      <c r="Y88" s="24"/>
      <c r="Z88" s="24"/>
      <c r="AB88" s="16"/>
    </row>
    <row r="89" spans="1:28" ht="20.25" customHeight="1" x14ac:dyDescent="0.2">
      <c r="A89" s="131">
        <f t="shared" ref="A89" ca="1" si="27">B89-1</f>
        <v>42162</v>
      </c>
      <c r="B89" s="131">
        <f t="shared" ref="B89" ca="1" si="28">C89-1</f>
        <v>42163</v>
      </c>
      <c r="C89" s="131">
        <f t="shared" ref="C89" ca="1" si="29">D89-1</f>
        <v>42164</v>
      </c>
      <c r="D89" s="131">
        <f t="shared" ref="D89" ca="1" si="30">E89-1</f>
        <v>42165</v>
      </c>
      <c r="E89" s="131">
        <f t="shared" ref="E89" ca="1" si="31">F89-1</f>
        <v>42166</v>
      </c>
      <c r="F89" s="131">
        <f t="shared" ref="F89" ca="1" si="32">G89-1</f>
        <v>42167</v>
      </c>
      <c r="G89" s="140">
        <f ca="1">A92-1</f>
        <v>42168</v>
      </c>
      <c r="H89" s="83"/>
      <c r="N89" s="166"/>
      <c r="O89" s="166"/>
      <c r="P89" s="166"/>
      <c r="Q89" s="21"/>
      <c r="R89" s="21"/>
      <c r="S89" s="69"/>
      <c r="T89" s="69"/>
      <c r="U89" s="69"/>
      <c r="V89" s="69"/>
      <c r="W89" s="69"/>
      <c r="X89" s="69"/>
      <c r="Y89" s="23"/>
      <c r="Z89" s="25"/>
      <c r="AB89" s="16"/>
    </row>
    <row r="90" spans="1:28" ht="12.75" customHeight="1" x14ac:dyDescent="0.2">
      <c r="A90" s="129"/>
      <c r="B90" s="129"/>
      <c r="C90" s="147"/>
      <c r="D90" s="128"/>
      <c r="E90" s="148"/>
      <c r="F90" s="127"/>
      <c r="G90" s="148"/>
      <c r="H90" s="83"/>
      <c r="N90" s="166"/>
      <c r="O90" s="166"/>
      <c r="P90" s="166"/>
      <c r="Q90" s="21"/>
      <c r="R90" s="21"/>
      <c r="S90" s="69"/>
      <c r="T90" s="69"/>
      <c r="U90" s="69"/>
      <c r="V90" s="69"/>
      <c r="W90" s="69"/>
      <c r="X90" s="69"/>
      <c r="Y90" s="24"/>
      <c r="Z90" s="24"/>
      <c r="AB90" s="16"/>
    </row>
    <row r="91" spans="1:28" ht="39.75" customHeight="1" x14ac:dyDescent="0.2">
      <c r="A91" s="41"/>
      <c r="B91" s="41"/>
      <c r="C91" s="41"/>
      <c r="D91" s="41"/>
      <c r="E91" s="41"/>
      <c r="F91" s="41"/>
      <c r="G91" s="86"/>
      <c r="H91" s="83"/>
      <c r="N91" s="166"/>
      <c r="O91" s="166"/>
      <c r="P91" s="166"/>
      <c r="Q91" s="21"/>
      <c r="R91" s="21"/>
      <c r="S91" s="70">
        <f>SUM(A91:G91)</f>
        <v>0</v>
      </c>
      <c r="T91" s="70">
        <f>COUNTIF(A91:G91,"0")</f>
        <v>0</v>
      </c>
      <c r="U91" s="71"/>
      <c r="V91" s="71">
        <f>COUNTIF(A91:G91,"&gt;0")</f>
        <v>0</v>
      </c>
      <c r="W91" s="71">
        <f>T91+V91</f>
        <v>0</v>
      </c>
      <c r="X91" s="69"/>
      <c r="Y91" s="23"/>
      <c r="Z91" s="25"/>
      <c r="AB91" s="16"/>
    </row>
    <row r="92" spans="1:28" ht="20.25" customHeight="1" x14ac:dyDescent="0.2">
      <c r="A92" s="131">
        <f t="shared" ref="A92" ca="1" si="33">B92-1</f>
        <v>42169</v>
      </c>
      <c r="B92" s="131">
        <f t="shared" ref="B92" ca="1" si="34">C92-1</f>
        <v>42170</v>
      </c>
      <c r="C92" s="131">
        <f t="shared" ref="C92" ca="1" si="35">D92-1</f>
        <v>42171</v>
      </c>
      <c r="D92" s="131">
        <f t="shared" ref="D92" ca="1" si="36">E92-1</f>
        <v>42172</v>
      </c>
      <c r="E92" s="131">
        <f t="shared" ref="E92" ca="1" si="37">F92-1</f>
        <v>42173</v>
      </c>
      <c r="F92" s="131">
        <f t="shared" ref="F92" ca="1" si="38">G92-1</f>
        <v>42174</v>
      </c>
      <c r="G92" s="140">
        <f ca="1">A95-1</f>
        <v>42175</v>
      </c>
      <c r="H92" s="83"/>
      <c r="N92" s="166"/>
      <c r="O92" s="166"/>
      <c r="P92" s="166"/>
      <c r="Q92" s="21"/>
      <c r="R92" s="21"/>
      <c r="S92" s="69"/>
      <c r="T92" s="69"/>
      <c r="U92" s="69"/>
      <c r="V92" s="69"/>
      <c r="W92" s="69"/>
      <c r="X92" s="69"/>
      <c r="Y92" s="24"/>
      <c r="Z92" s="24"/>
      <c r="AB92" s="16"/>
    </row>
    <row r="93" spans="1:28" ht="12.75" customHeight="1" x14ac:dyDescent="0.2">
      <c r="A93" s="129"/>
      <c r="B93" s="129"/>
      <c r="C93" s="147"/>
      <c r="D93" s="128"/>
      <c r="E93" s="148"/>
      <c r="F93" s="127"/>
      <c r="G93" s="148"/>
      <c r="H93" s="83"/>
      <c r="N93" s="166"/>
      <c r="O93" s="166"/>
      <c r="P93" s="166"/>
      <c r="Q93" s="21"/>
      <c r="R93" s="21"/>
      <c r="S93" s="69"/>
      <c r="T93" s="69"/>
      <c r="U93" s="69"/>
      <c r="V93" s="69"/>
      <c r="W93" s="69"/>
      <c r="X93" s="69"/>
      <c r="Y93" s="23"/>
      <c r="Z93" s="25"/>
      <c r="AB93" s="16"/>
    </row>
    <row r="94" spans="1:28" ht="39.75" customHeight="1" x14ac:dyDescent="0.2">
      <c r="A94" s="41"/>
      <c r="B94" s="41"/>
      <c r="C94" s="41"/>
      <c r="D94" s="41"/>
      <c r="E94" s="41"/>
      <c r="F94" s="41"/>
      <c r="G94" s="86"/>
      <c r="H94" s="83"/>
      <c r="N94" s="166"/>
      <c r="O94" s="166"/>
      <c r="P94" s="166"/>
      <c r="Q94" s="21"/>
      <c r="R94" s="21"/>
      <c r="S94" s="70">
        <f>SUM(A94:G94)</f>
        <v>0</v>
      </c>
      <c r="T94" s="70">
        <f>COUNTIF(A94:G94,"0")</f>
        <v>0</v>
      </c>
      <c r="U94" s="71"/>
      <c r="V94" s="71">
        <f>COUNTIF(A94:G94,"&gt;0")</f>
        <v>0</v>
      </c>
      <c r="W94" s="71">
        <f>T94+V94</f>
        <v>0</v>
      </c>
      <c r="X94" s="69"/>
      <c r="Y94" s="24"/>
      <c r="Z94" s="24"/>
      <c r="AB94" s="16"/>
    </row>
    <row r="95" spans="1:28" ht="20.25" customHeight="1" x14ac:dyDescent="0.2">
      <c r="A95" s="131">
        <f t="shared" ref="A95" ca="1" si="39">B95-1</f>
        <v>42176</v>
      </c>
      <c r="B95" s="131">
        <f t="shared" ref="B95" ca="1" si="40">C95-1</f>
        <v>42177</v>
      </c>
      <c r="C95" s="131">
        <f t="shared" ref="C95" ca="1" si="41">D95-1</f>
        <v>42178</v>
      </c>
      <c r="D95" s="131">
        <f t="shared" ref="D95" ca="1" si="42">E95-1</f>
        <v>42179</v>
      </c>
      <c r="E95" s="131">
        <f t="shared" ref="E95" ca="1" si="43">F95-1</f>
        <v>42180</v>
      </c>
      <c r="F95" s="131">
        <f t="shared" ref="F95" ca="1" si="44">G95-1</f>
        <v>42181</v>
      </c>
      <c r="G95" s="140">
        <f ca="1">A98-1</f>
        <v>42182</v>
      </c>
      <c r="H95" s="83"/>
      <c r="N95" s="166"/>
      <c r="O95" s="166"/>
      <c r="P95" s="166"/>
      <c r="Q95" s="21"/>
      <c r="R95" s="21"/>
      <c r="S95" s="69"/>
      <c r="T95" s="69"/>
      <c r="U95" s="69"/>
      <c r="V95" s="69"/>
      <c r="W95" s="69"/>
      <c r="X95" s="69"/>
      <c r="Y95" s="23"/>
      <c r="Z95" s="25"/>
      <c r="AB95" s="16"/>
    </row>
    <row r="96" spans="1:28" ht="12.75" customHeight="1" x14ac:dyDescent="0.2">
      <c r="A96" s="129"/>
      <c r="B96" s="129"/>
      <c r="C96" s="147"/>
      <c r="D96" s="128"/>
      <c r="E96" s="148"/>
      <c r="F96" s="127"/>
      <c r="G96" s="148"/>
      <c r="H96" s="83"/>
      <c r="N96" s="166"/>
      <c r="O96" s="166"/>
      <c r="P96" s="166"/>
      <c r="Q96" s="21"/>
      <c r="R96" s="21"/>
      <c r="S96" s="69"/>
      <c r="T96" s="69"/>
      <c r="U96" s="69"/>
      <c r="V96" s="69"/>
      <c r="W96" s="69"/>
      <c r="X96" s="69"/>
      <c r="Y96" s="24"/>
      <c r="Z96" s="24"/>
      <c r="AB96" s="16"/>
    </row>
    <row r="97" spans="1:29" ht="39.75" customHeight="1" x14ac:dyDescent="0.2">
      <c r="A97" s="41"/>
      <c r="B97" s="41"/>
      <c r="C97" s="41"/>
      <c r="D97" s="41"/>
      <c r="E97" s="41"/>
      <c r="F97" s="41"/>
      <c r="G97" s="86"/>
      <c r="H97" s="83"/>
      <c r="N97" s="166"/>
      <c r="O97" s="166"/>
      <c r="P97" s="166"/>
      <c r="Q97" s="21"/>
      <c r="R97" s="21"/>
      <c r="S97" s="70">
        <f>SUM(A97:G97)</f>
        <v>0</v>
      </c>
      <c r="T97" s="70">
        <f>COUNTIF(A97:G97,"0")</f>
        <v>0</v>
      </c>
      <c r="U97" s="71"/>
      <c r="V97" s="71">
        <f>COUNTIF(A97:G97,"&gt;0")</f>
        <v>0</v>
      </c>
      <c r="W97" s="71">
        <f>T97+V97</f>
        <v>0</v>
      </c>
      <c r="X97" s="69"/>
      <c r="Y97" s="23"/>
      <c r="Z97" s="25"/>
      <c r="AB97" s="16"/>
    </row>
    <row r="98" spans="1:29" ht="20.25" customHeight="1" x14ac:dyDescent="0.2">
      <c r="A98" s="131">
        <f t="shared" ref="A98" ca="1" si="45">B98-1</f>
        <v>42183</v>
      </c>
      <c r="B98" s="131">
        <f t="shared" ref="B98" ca="1" si="46">C98-1</f>
        <v>42184</v>
      </c>
      <c r="C98" s="131">
        <f t="shared" ref="C98" ca="1" si="47">D98-1</f>
        <v>42185</v>
      </c>
      <c r="D98" s="131">
        <f t="shared" ref="D98" ca="1" si="48">E98-1</f>
        <v>42186</v>
      </c>
      <c r="E98" s="131">
        <f t="shared" ref="E98" ca="1" si="49">F98-1</f>
        <v>42187</v>
      </c>
      <c r="F98" s="131">
        <f t="shared" ref="F98" ca="1" si="50">G98-1</f>
        <v>42188</v>
      </c>
      <c r="G98" s="140">
        <f ca="1">A101-1</f>
        <v>42189</v>
      </c>
      <c r="H98" s="83"/>
      <c r="N98" s="166"/>
      <c r="O98" s="166"/>
      <c r="P98" s="166"/>
      <c r="Q98" s="21"/>
      <c r="R98" s="21"/>
      <c r="S98" s="69"/>
      <c r="T98" s="69"/>
      <c r="U98" s="69"/>
      <c r="V98" s="69"/>
      <c r="W98" s="69"/>
      <c r="X98" s="69"/>
      <c r="Y98" s="24"/>
      <c r="Z98" s="24"/>
      <c r="AB98" s="16"/>
    </row>
    <row r="99" spans="1:29" ht="12.75" customHeight="1" x14ac:dyDescent="0.2">
      <c r="A99" s="129"/>
      <c r="B99" s="129"/>
      <c r="C99" s="147"/>
      <c r="D99" s="128"/>
      <c r="E99" s="148"/>
      <c r="F99" s="127"/>
      <c r="G99" s="148"/>
      <c r="H99" s="83"/>
      <c r="N99" s="166"/>
      <c r="O99" s="166"/>
      <c r="P99" s="166"/>
      <c r="Q99" s="21"/>
      <c r="R99" s="21"/>
      <c r="S99" s="69"/>
      <c r="T99" s="69"/>
      <c r="U99" s="69"/>
      <c r="V99" s="69"/>
      <c r="W99" s="69"/>
      <c r="X99" s="69"/>
      <c r="Y99" s="23"/>
      <c r="Z99" s="25"/>
      <c r="AB99" s="16"/>
    </row>
    <row r="100" spans="1:29" ht="39.75" customHeight="1" x14ac:dyDescent="0.2">
      <c r="A100" s="41"/>
      <c r="B100" s="41"/>
      <c r="C100" s="41"/>
      <c r="D100" s="41"/>
      <c r="E100" s="41"/>
      <c r="F100" s="41"/>
      <c r="G100" s="86"/>
      <c r="H100" s="83"/>
      <c r="N100" s="166"/>
      <c r="O100" s="166"/>
      <c r="P100" s="166"/>
      <c r="Q100" s="21"/>
      <c r="R100" s="21"/>
      <c r="S100" s="70">
        <f>SUM(A100:G100)</f>
        <v>0</v>
      </c>
      <c r="T100" s="70">
        <f>COUNTIF(A100:G100,"0")</f>
        <v>0</v>
      </c>
      <c r="U100" s="71"/>
      <c r="V100" s="71">
        <f>COUNTIF(A100:G100,"&gt;0")</f>
        <v>0</v>
      </c>
      <c r="W100" s="71">
        <f>T100+V100</f>
        <v>0</v>
      </c>
      <c r="X100" s="69"/>
      <c r="Y100" s="24"/>
      <c r="Z100" s="24"/>
      <c r="AB100" s="16"/>
    </row>
    <row r="101" spans="1:29" ht="20.25" customHeight="1" x14ac:dyDescent="0.2">
      <c r="A101" s="131">
        <f t="shared" ref="A101" ca="1" si="51">B101-1</f>
        <v>42190</v>
      </c>
      <c r="B101" s="131">
        <f t="shared" ref="B101" ca="1" si="52">C101-1</f>
        <v>42191</v>
      </c>
      <c r="C101" s="131">
        <f t="shared" ref="C101" ca="1" si="53">D101-1</f>
        <v>42192</v>
      </c>
      <c r="D101" s="131">
        <f t="shared" ref="D101" ca="1" si="54">E101-1</f>
        <v>42193</v>
      </c>
      <c r="E101" s="131">
        <f t="shared" ref="E101" ca="1" si="55">F101-1</f>
        <v>42194</v>
      </c>
      <c r="F101" s="131">
        <f t="shared" ref="F101" ca="1" si="56">G101-1</f>
        <v>42195</v>
      </c>
      <c r="G101" s="140">
        <f ca="1">A104-1</f>
        <v>42196</v>
      </c>
      <c r="H101" s="83"/>
      <c r="N101" s="166"/>
      <c r="O101" s="166"/>
      <c r="P101" s="166"/>
      <c r="Q101" s="21"/>
      <c r="R101" s="21"/>
      <c r="S101" s="69"/>
      <c r="T101" s="69"/>
      <c r="U101" s="69"/>
      <c r="V101" s="69"/>
      <c r="W101" s="69"/>
      <c r="X101" s="69"/>
      <c r="Y101" s="23"/>
      <c r="Z101" s="25"/>
      <c r="AB101" s="16"/>
    </row>
    <row r="102" spans="1:29" ht="12.75" customHeight="1" x14ac:dyDescent="0.2">
      <c r="A102" s="129"/>
      <c r="B102" s="129"/>
      <c r="C102" s="147"/>
      <c r="D102" s="128"/>
      <c r="E102" s="148"/>
      <c r="F102" s="127"/>
      <c r="G102" s="148"/>
      <c r="H102" s="83"/>
      <c r="N102" s="166"/>
      <c r="O102" s="166"/>
      <c r="P102" s="166"/>
      <c r="Q102" s="21"/>
      <c r="R102" s="21"/>
      <c r="S102" s="69"/>
      <c r="T102" s="69"/>
      <c r="U102" s="69"/>
      <c r="V102" s="69"/>
      <c r="W102" s="69"/>
      <c r="X102" s="69"/>
      <c r="Y102" s="24"/>
      <c r="Z102" s="24"/>
      <c r="AB102" s="16"/>
    </row>
    <row r="103" spans="1:29" ht="39.75" customHeight="1" x14ac:dyDescent="0.2">
      <c r="A103" s="41"/>
      <c r="B103" s="41"/>
      <c r="C103" s="41"/>
      <c r="D103" s="41"/>
      <c r="E103" s="41"/>
      <c r="F103" s="41"/>
      <c r="G103" s="86"/>
      <c r="H103" s="83"/>
      <c r="N103" s="166"/>
      <c r="O103" s="166"/>
      <c r="P103" s="166"/>
      <c r="Q103" s="21"/>
      <c r="R103" s="21"/>
      <c r="S103" s="70">
        <f>SUM(A103:G103)</f>
        <v>0</v>
      </c>
      <c r="T103" s="70">
        <f>COUNTIF(A103:G103,"0")</f>
        <v>0</v>
      </c>
      <c r="U103" s="71"/>
      <c r="V103" s="71">
        <f>COUNTIF(A103:G103,"&gt;0")</f>
        <v>0</v>
      </c>
      <c r="W103" s="71">
        <f>T103+V103</f>
        <v>0</v>
      </c>
      <c r="X103" s="69"/>
      <c r="Y103" s="23"/>
      <c r="Z103" s="25"/>
      <c r="AB103" s="16"/>
    </row>
    <row r="104" spans="1:29" ht="20.25" customHeight="1" x14ac:dyDescent="0.2">
      <c r="A104" s="131">
        <f t="shared" ref="A104" ca="1" si="57">B104-1</f>
        <v>42197</v>
      </c>
      <c r="B104" s="131">
        <f t="shared" ref="B104" ca="1" si="58">C104-1</f>
        <v>42198</v>
      </c>
      <c r="C104" s="131">
        <f t="shared" ref="C104" ca="1" si="59">D104-1</f>
        <v>42199</v>
      </c>
      <c r="D104" s="131">
        <f t="shared" ref="D104" ca="1" si="60">E104-1</f>
        <v>42200</v>
      </c>
      <c r="E104" s="131">
        <f t="shared" ref="E104" ca="1" si="61">F104-1</f>
        <v>42201</v>
      </c>
      <c r="F104" s="131">
        <f t="shared" ref="F104" ca="1" si="62">G104-1</f>
        <v>42202</v>
      </c>
      <c r="G104" s="140">
        <f ca="1">A107-1</f>
        <v>42203</v>
      </c>
      <c r="H104" s="83"/>
      <c r="N104" s="166"/>
      <c r="O104" s="166"/>
      <c r="P104" s="166"/>
      <c r="Q104" s="21"/>
      <c r="R104" s="21"/>
      <c r="S104" s="69"/>
      <c r="T104" s="69"/>
      <c r="U104" s="69"/>
      <c r="V104" s="69"/>
      <c r="W104" s="69"/>
      <c r="X104" s="69"/>
      <c r="Y104" s="24"/>
      <c r="Z104" s="24"/>
      <c r="AB104" s="16"/>
    </row>
    <row r="105" spans="1:29" ht="12.75" customHeight="1" x14ac:dyDescent="0.2">
      <c r="A105" s="129"/>
      <c r="B105" s="129"/>
      <c r="C105" s="147"/>
      <c r="D105" s="128"/>
      <c r="E105" s="148"/>
      <c r="F105" s="127"/>
      <c r="G105" s="148"/>
      <c r="H105" s="83"/>
      <c r="N105" s="166"/>
      <c r="O105" s="166"/>
      <c r="P105" s="166"/>
      <c r="Q105" s="21"/>
      <c r="R105" s="21"/>
      <c r="S105" s="69"/>
      <c r="T105" s="69"/>
      <c r="U105" s="69"/>
      <c r="V105" s="69"/>
      <c r="W105" s="69"/>
      <c r="X105" s="69"/>
      <c r="Y105" s="23"/>
      <c r="Z105" s="25"/>
      <c r="AB105" s="16"/>
    </row>
    <row r="106" spans="1:29" ht="39.75" customHeight="1" x14ac:dyDescent="0.2">
      <c r="A106" s="41"/>
      <c r="B106" s="41"/>
      <c r="C106" s="41"/>
      <c r="D106" s="41"/>
      <c r="E106" s="41"/>
      <c r="F106" s="41"/>
      <c r="G106" s="86"/>
      <c r="H106" s="83"/>
      <c r="N106" s="166"/>
      <c r="O106" s="166"/>
      <c r="P106" s="166"/>
      <c r="Q106" s="21"/>
      <c r="R106" s="21"/>
      <c r="S106" s="70">
        <f>SUM(A106:G106)</f>
        <v>0</v>
      </c>
      <c r="T106" s="70">
        <f>COUNTIF(A106:G106,"0")</f>
        <v>0</v>
      </c>
      <c r="U106" s="71"/>
      <c r="V106" s="71">
        <f>COUNTIF(A106:G106,"&gt;0")</f>
        <v>0</v>
      </c>
      <c r="W106" s="71">
        <f>T106+V106</f>
        <v>0</v>
      </c>
      <c r="X106" s="69"/>
      <c r="Y106" s="24"/>
      <c r="Z106" s="24"/>
      <c r="AB106" s="16"/>
    </row>
    <row r="107" spans="1:29" ht="20.25" customHeight="1" x14ac:dyDescent="0.2">
      <c r="A107" s="131">
        <f t="shared" ref="A107" ca="1" si="63">B107-1</f>
        <v>42204</v>
      </c>
      <c r="B107" s="131">
        <f t="shared" ref="B107" ca="1" si="64">C107-1</f>
        <v>42205</v>
      </c>
      <c r="C107" s="131">
        <f t="shared" ref="C107" ca="1" si="65">D107-1</f>
        <v>42206</v>
      </c>
      <c r="D107" s="131">
        <f t="shared" ref="D107" ca="1" si="66">E107-1</f>
        <v>42207</v>
      </c>
      <c r="E107" s="131">
        <f t="shared" ref="E107" ca="1" si="67">F107-1</f>
        <v>42208</v>
      </c>
      <c r="F107" s="131">
        <f t="shared" ref="F107" ca="1" si="68">G107-1</f>
        <v>42209</v>
      </c>
      <c r="G107" s="140">
        <f ca="1">A110-1</f>
        <v>42210</v>
      </c>
      <c r="H107" s="83"/>
      <c r="N107" s="166"/>
      <c r="O107" s="166"/>
      <c r="P107" s="166"/>
      <c r="Q107" s="21"/>
      <c r="R107" s="21"/>
      <c r="S107" s="69"/>
      <c r="T107" s="69"/>
      <c r="U107" s="69"/>
      <c r="V107" s="69"/>
      <c r="W107" s="69"/>
      <c r="X107" s="69"/>
      <c r="Y107" s="23"/>
      <c r="Z107" s="25"/>
      <c r="AB107" s="16"/>
    </row>
    <row r="108" spans="1:29" ht="12.75" customHeight="1" x14ac:dyDescent="0.2">
      <c r="A108" s="129"/>
      <c r="B108" s="129"/>
      <c r="C108" s="147"/>
      <c r="D108" s="128"/>
      <c r="E108" s="148"/>
      <c r="F108" s="127"/>
      <c r="G108" s="148"/>
      <c r="H108" s="83"/>
      <c r="N108" s="166"/>
      <c r="O108" s="166"/>
      <c r="P108" s="166"/>
      <c r="Q108" s="21"/>
      <c r="R108" s="21"/>
      <c r="S108" s="74"/>
      <c r="T108" s="74"/>
      <c r="U108" s="74"/>
      <c r="V108" s="74"/>
      <c r="W108" s="74"/>
      <c r="X108" s="75"/>
      <c r="Y108" s="24"/>
      <c r="Z108" s="24"/>
      <c r="AB108" s="16"/>
      <c r="AC108" s="33" t="s">
        <v>6</v>
      </c>
    </row>
    <row r="109" spans="1:29" ht="39.75" customHeight="1" x14ac:dyDescent="0.2">
      <c r="A109" s="41"/>
      <c r="B109" s="41"/>
      <c r="C109" s="41"/>
      <c r="D109" s="41"/>
      <c r="E109" s="41"/>
      <c r="F109" s="41"/>
      <c r="G109" s="86"/>
      <c r="H109" s="83"/>
      <c r="N109" s="166"/>
      <c r="O109" s="166"/>
      <c r="P109" s="166"/>
      <c r="Q109" s="166"/>
      <c r="R109" s="166"/>
      <c r="S109" s="70">
        <f>SUM(A109:G109)</f>
        <v>0</v>
      </c>
      <c r="T109" s="70">
        <f>COUNTIF(A109:G109,"0")</f>
        <v>0</v>
      </c>
      <c r="U109" s="71"/>
      <c r="V109" s="71">
        <f>COUNTIF(A109:G109,"&gt;0")</f>
        <v>0</v>
      </c>
      <c r="W109" s="71">
        <f>T109+V109</f>
        <v>0</v>
      </c>
      <c r="X109" s="69"/>
      <c r="Y109" s="166"/>
      <c r="Z109" s="166"/>
    </row>
    <row r="110" spans="1:29" ht="20.25" customHeight="1" x14ac:dyDescent="0.2">
      <c r="A110" s="131">
        <f t="shared" ref="A110" ca="1" si="69">B110-1</f>
        <v>42211</v>
      </c>
      <c r="B110" s="131">
        <f t="shared" ref="B110" ca="1" si="70">C110-1</f>
        <v>42212</v>
      </c>
      <c r="C110" s="131">
        <f t="shared" ref="C110" ca="1" si="71">D110-1</f>
        <v>42213</v>
      </c>
      <c r="D110" s="131">
        <f t="shared" ref="D110" ca="1" si="72">E110-1</f>
        <v>42214</v>
      </c>
      <c r="E110" s="131">
        <f t="shared" ref="E110" ca="1" si="73">F110-1</f>
        <v>42215</v>
      </c>
      <c r="F110" s="131">
        <f t="shared" ref="F110" ca="1" si="74">G110-1</f>
        <v>42216</v>
      </c>
      <c r="G110" s="140">
        <f ca="1">A113-1</f>
        <v>42217</v>
      </c>
      <c r="H110" s="83"/>
      <c r="N110" s="166"/>
      <c r="O110" s="166"/>
      <c r="P110" s="166"/>
      <c r="Q110" s="166"/>
      <c r="R110" s="166"/>
      <c r="S110" s="69"/>
      <c r="T110" s="69"/>
      <c r="U110" s="69"/>
      <c r="V110" s="69"/>
      <c r="W110" s="69"/>
      <c r="X110" s="69"/>
      <c r="Y110" s="166"/>
      <c r="Z110" s="166"/>
    </row>
    <row r="111" spans="1:29" ht="12.75" customHeight="1" x14ac:dyDescent="0.2">
      <c r="A111" s="129"/>
      <c r="B111" s="129"/>
      <c r="C111" s="147"/>
      <c r="D111" s="128"/>
      <c r="E111" s="148"/>
      <c r="F111" s="127"/>
      <c r="G111" s="148"/>
      <c r="H111" s="83"/>
      <c r="N111" s="166"/>
      <c r="O111" s="166"/>
      <c r="P111" s="166"/>
      <c r="Q111" s="166"/>
      <c r="R111" s="166"/>
      <c r="S111" s="69"/>
      <c r="T111" s="69"/>
      <c r="U111" s="69"/>
      <c r="V111" s="69"/>
      <c r="W111" s="69"/>
      <c r="X111" s="69"/>
      <c r="Y111" s="166"/>
      <c r="Z111" s="166"/>
    </row>
    <row r="112" spans="1:29" ht="39.75" customHeight="1" x14ac:dyDescent="0.2">
      <c r="A112" s="41"/>
      <c r="B112" s="41"/>
      <c r="C112" s="41"/>
      <c r="D112" s="41"/>
      <c r="E112" s="41"/>
      <c r="F112" s="41"/>
      <c r="G112" s="86"/>
      <c r="H112" s="83"/>
      <c r="N112" s="166"/>
      <c r="O112" s="166"/>
      <c r="P112" s="166"/>
      <c r="Q112" s="166"/>
      <c r="R112" s="166"/>
      <c r="S112" s="70">
        <f>SUM(A112:G112)</f>
        <v>0</v>
      </c>
      <c r="T112" s="70">
        <f>COUNTIF(A112:G112,"0")</f>
        <v>0</v>
      </c>
      <c r="U112" s="71"/>
      <c r="V112" s="71">
        <f>COUNTIF(A112:G112,"&gt;0")</f>
        <v>0</v>
      </c>
      <c r="W112" s="71">
        <f>T112+V112</f>
        <v>0</v>
      </c>
      <c r="X112" s="69"/>
      <c r="Y112" s="166"/>
      <c r="Z112" s="166"/>
    </row>
    <row r="113" spans="1:26" ht="20.25" customHeight="1" x14ac:dyDescent="0.2">
      <c r="A113" s="131">
        <f t="shared" ref="A113" ca="1" si="75">B113-1</f>
        <v>42218</v>
      </c>
      <c r="B113" s="131">
        <f t="shared" ref="B113" ca="1" si="76">C113-1</f>
        <v>42219</v>
      </c>
      <c r="C113" s="131">
        <f t="shared" ref="C113" ca="1" si="77">D113-1</f>
        <v>42220</v>
      </c>
      <c r="D113" s="131">
        <f t="shared" ref="D113" ca="1" si="78">E113-1</f>
        <v>42221</v>
      </c>
      <c r="E113" s="131">
        <f t="shared" ref="E113" ca="1" si="79">F113-1</f>
        <v>42222</v>
      </c>
      <c r="F113" s="131">
        <f t="shared" ref="F113" ca="1" si="80">G113-1</f>
        <v>42223</v>
      </c>
      <c r="G113" s="140">
        <f ca="1">A116-1</f>
        <v>42224</v>
      </c>
      <c r="H113" s="83"/>
      <c r="N113" s="166"/>
      <c r="O113" s="166"/>
      <c r="P113" s="166"/>
      <c r="Q113" s="166"/>
      <c r="R113" s="166"/>
      <c r="S113" s="69"/>
      <c r="T113" s="69"/>
      <c r="U113" s="69"/>
      <c r="V113" s="69"/>
      <c r="W113" s="69"/>
      <c r="X113" s="69"/>
      <c r="Y113" s="166"/>
      <c r="Z113" s="166"/>
    </row>
    <row r="114" spans="1:26" ht="12.75" customHeight="1" x14ac:dyDescent="0.2">
      <c r="A114" s="129"/>
      <c r="B114" s="129"/>
      <c r="C114" s="147"/>
      <c r="D114" s="128"/>
      <c r="E114" s="148"/>
      <c r="F114" s="127"/>
      <c r="G114" s="148"/>
      <c r="H114" s="83"/>
      <c r="N114" s="166"/>
      <c r="O114" s="166"/>
      <c r="P114" s="166"/>
      <c r="Q114" s="166"/>
      <c r="R114" s="166"/>
      <c r="S114" s="69"/>
      <c r="T114" s="69"/>
      <c r="U114" s="69"/>
      <c r="V114" s="69"/>
      <c r="W114" s="69"/>
      <c r="X114" s="69"/>
      <c r="Y114" s="166"/>
      <c r="Z114" s="166"/>
    </row>
    <row r="115" spans="1:26" ht="39.75" customHeight="1" x14ac:dyDescent="0.2">
      <c r="A115" s="41"/>
      <c r="B115" s="41"/>
      <c r="C115" s="41"/>
      <c r="D115" s="41"/>
      <c r="E115" s="41"/>
      <c r="F115" s="41"/>
      <c r="G115" s="86"/>
      <c r="H115" s="83"/>
      <c r="N115" s="166"/>
      <c r="O115" s="166"/>
      <c r="P115" s="166"/>
      <c r="Q115" s="166"/>
      <c r="R115" s="166"/>
      <c r="S115" s="70">
        <f>SUM(A115:G115)</f>
        <v>0</v>
      </c>
      <c r="T115" s="70">
        <f>COUNTIF(A115:G115,"0")</f>
        <v>0</v>
      </c>
      <c r="U115" s="71"/>
      <c r="V115" s="71">
        <f>COUNTIF(A115:G115,"&gt;0")</f>
        <v>0</v>
      </c>
      <c r="W115" s="71">
        <f>T115+V115</f>
        <v>0</v>
      </c>
      <c r="X115" s="69"/>
      <c r="Y115" s="166"/>
      <c r="Z115" s="166"/>
    </row>
    <row r="116" spans="1:26" ht="20.25" customHeight="1" x14ac:dyDescent="0.2">
      <c r="A116" s="131">
        <f t="shared" ref="A116" ca="1" si="81">B116-1</f>
        <v>42225</v>
      </c>
      <c r="B116" s="131">
        <f t="shared" ref="B116" ca="1" si="82">C116-1</f>
        <v>42226</v>
      </c>
      <c r="C116" s="131">
        <f t="shared" ref="C116" ca="1" si="83">D116-1</f>
        <v>42227</v>
      </c>
      <c r="D116" s="131">
        <f t="shared" ref="D116" ca="1" si="84">E116-1</f>
        <v>42228</v>
      </c>
      <c r="E116" s="131">
        <f t="shared" ref="E116" ca="1" si="85">F116-1</f>
        <v>42229</v>
      </c>
      <c r="F116" s="131">
        <f t="shared" ref="F116" ca="1" si="86">G116-1</f>
        <v>42230</v>
      </c>
      <c r="G116" s="140">
        <f ca="1">A119-1</f>
        <v>42231</v>
      </c>
      <c r="H116" s="83"/>
      <c r="N116" s="166"/>
      <c r="O116" s="166"/>
      <c r="P116" s="166"/>
      <c r="Q116" s="166"/>
      <c r="R116" s="166"/>
      <c r="S116" s="69"/>
      <c r="T116" s="69"/>
      <c r="U116" s="69"/>
      <c r="V116" s="69"/>
      <c r="W116" s="69"/>
      <c r="X116" s="69"/>
      <c r="Y116" s="166"/>
      <c r="Z116" s="166"/>
    </row>
    <row r="117" spans="1:26" ht="12.75" customHeight="1" x14ac:dyDescent="0.2">
      <c r="A117" s="129"/>
      <c r="B117" s="129"/>
      <c r="C117" s="147"/>
      <c r="D117" s="128"/>
      <c r="E117" s="148"/>
      <c r="F117" s="127"/>
      <c r="G117" s="148"/>
      <c r="H117" s="83"/>
      <c r="N117" s="166"/>
      <c r="O117" s="166"/>
      <c r="P117" s="166"/>
      <c r="Q117" s="166"/>
      <c r="R117" s="166"/>
      <c r="S117" s="69"/>
      <c r="T117" s="69"/>
      <c r="U117" s="69"/>
      <c r="V117" s="69"/>
      <c r="W117" s="69"/>
      <c r="X117" s="69"/>
      <c r="Y117" s="166"/>
      <c r="Z117" s="166"/>
    </row>
    <row r="118" spans="1:26" ht="39.75" customHeight="1" x14ac:dyDescent="0.2">
      <c r="A118" s="41"/>
      <c r="B118" s="41"/>
      <c r="C118" s="41"/>
      <c r="D118" s="41"/>
      <c r="E118" s="41"/>
      <c r="F118" s="41"/>
      <c r="G118" s="86"/>
      <c r="H118" s="83"/>
      <c r="N118" s="166"/>
      <c r="O118" s="166"/>
      <c r="P118" s="166"/>
      <c r="Q118" s="166"/>
      <c r="R118" s="166"/>
      <c r="S118" s="70">
        <f>SUM(A118:G118)</f>
        <v>0</v>
      </c>
      <c r="T118" s="70">
        <f>COUNTIF(A118:G118,"0")</f>
        <v>0</v>
      </c>
      <c r="U118" s="71"/>
      <c r="V118" s="71">
        <f>COUNTIF(A118:G118,"&gt;0")</f>
        <v>0</v>
      </c>
      <c r="W118" s="71">
        <f>T118+V118</f>
        <v>0</v>
      </c>
      <c r="X118" s="69"/>
      <c r="Y118" s="166"/>
      <c r="Z118" s="166"/>
    </row>
    <row r="119" spans="1:26" ht="20.25" customHeight="1" x14ac:dyDescent="0.2">
      <c r="A119" s="131">
        <f t="shared" ref="A119" ca="1" si="87">B119-1</f>
        <v>42232</v>
      </c>
      <c r="B119" s="131">
        <f t="shared" ref="B119" ca="1" si="88">C119-1</f>
        <v>42233</v>
      </c>
      <c r="C119" s="131">
        <f t="shared" ref="C119" ca="1" si="89">D119-1</f>
        <v>42234</v>
      </c>
      <c r="D119" s="131">
        <f t="shared" ref="D119" ca="1" si="90">E119-1</f>
        <v>42235</v>
      </c>
      <c r="E119" s="131">
        <f t="shared" ref="E119" ca="1" si="91">F119-1</f>
        <v>42236</v>
      </c>
      <c r="F119" s="131">
        <f t="shared" ref="F119" ca="1" si="92">G119-1</f>
        <v>42237</v>
      </c>
      <c r="G119" s="140">
        <f ca="1">A122-1</f>
        <v>42238</v>
      </c>
      <c r="H119" s="83"/>
      <c r="N119" s="166"/>
      <c r="O119" s="166"/>
      <c r="P119" s="166"/>
      <c r="Q119" s="166"/>
      <c r="R119" s="166"/>
      <c r="S119" s="69"/>
      <c r="T119" s="69"/>
      <c r="U119" s="69"/>
      <c r="V119" s="69"/>
      <c r="W119" s="69"/>
      <c r="X119" s="69"/>
      <c r="Y119" s="166"/>
      <c r="Z119" s="166"/>
    </row>
    <row r="120" spans="1:26" ht="12.75" customHeight="1" x14ac:dyDescent="0.2">
      <c r="A120" s="129"/>
      <c r="B120" s="129"/>
      <c r="C120" s="147"/>
      <c r="D120" s="128"/>
      <c r="E120" s="148"/>
      <c r="F120" s="127"/>
      <c r="G120" s="148"/>
      <c r="H120" s="83"/>
      <c r="N120" s="166"/>
      <c r="O120" s="166"/>
      <c r="P120" s="166"/>
      <c r="Q120" s="166"/>
      <c r="R120" s="166"/>
      <c r="S120" s="69"/>
      <c r="T120" s="69"/>
      <c r="U120" s="69"/>
      <c r="V120" s="69"/>
      <c r="W120" s="69"/>
      <c r="X120" s="69"/>
      <c r="Y120" s="166"/>
      <c r="Z120" s="166"/>
    </row>
    <row r="121" spans="1:26" ht="39.75" customHeight="1" x14ac:dyDescent="0.2">
      <c r="A121" s="41"/>
      <c r="B121" s="41"/>
      <c r="C121" s="41"/>
      <c r="D121" s="41"/>
      <c r="E121" s="41"/>
      <c r="F121" s="41"/>
      <c r="G121" s="86"/>
      <c r="H121" s="83"/>
      <c r="N121" s="166"/>
      <c r="O121" s="166"/>
      <c r="P121" s="166"/>
      <c r="Q121" s="166"/>
      <c r="R121" s="166"/>
      <c r="S121" s="70">
        <f>SUM(A121:G121)</f>
        <v>0</v>
      </c>
      <c r="T121" s="70">
        <f>COUNTIF(A121:G121,"0")</f>
        <v>0</v>
      </c>
      <c r="U121" s="71"/>
      <c r="V121" s="71">
        <f>COUNTIF(A121:G121,"&gt;0")</f>
        <v>0</v>
      </c>
      <c r="W121" s="71">
        <f>T121+V121</f>
        <v>0</v>
      </c>
      <c r="X121" s="69"/>
      <c r="Y121" s="166"/>
      <c r="Z121" s="166"/>
    </row>
    <row r="122" spans="1:26" ht="20.25" customHeight="1" x14ac:dyDescent="0.2">
      <c r="A122" s="131">
        <f t="shared" ref="A122" ca="1" si="93">B122-1</f>
        <v>42239</v>
      </c>
      <c r="B122" s="131">
        <f t="shared" ref="B122" ca="1" si="94">C122-1</f>
        <v>42240</v>
      </c>
      <c r="C122" s="131">
        <f t="shared" ref="C122" ca="1" si="95">D122-1</f>
        <v>42241</v>
      </c>
      <c r="D122" s="131">
        <f t="shared" ref="D122" ca="1" si="96">E122-1</f>
        <v>42242</v>
      </c>
      <c r="E122" s="131">
        <f t="shared" ref="E122" ca="1" si="97">F122-1</f>
        <v>42243</v>
      </c>
      <c r="F122" s="131">
        <f t="shared" ref="F122" ca="1" si="98">G122-1</f>
        <v>42244</v>
      </c>
      <c r="G122" s="140">
        <f ca="1">A125-1</f>
        <v>42245</v>
      </c>
      <c r="H122" s="83"/>
      <c r="N122" s="166"/>
      <c r="O122" s="166"/>
      <c r="P122" s="166"/>
      <c r="Q122" s="166"/>
      <c r="R122" s="166"/>
      <c r="S122" s="69"/>
      <c r="T122" s="69"/>
      <c r="U122" s="69"/>
      <c r="V122" s="69"/>
      <c r="W122" s="69"/>
      <c r="X122" s="69"/>
      <c r="Y122" s="166"/>
      <c r="Z122" s="166"/>
    </row>
    <row r="123" spans="1:26" ht="12.75" customHeight="1" x14ac:dyDescent="0.2">
      <c r="A123" s="129"/>
      <c r="B123" s="129"/>
      <c r="C123" s="147"/>
      <c r="D123" s="128"/>
      <c r="E123" s="148"/>
      <c r="F123" s="127"/>
      <c r="G123" s="148"/>
      <c r="H123" s="83"/>
      <c r="N123" s="166"/>
      <c r="O123" s="166"/>
      <c r="P123" s="166"/>
      <c r="Q123" s="166"/>
      <c r="R123" s="166"/>
      <c r="S123" s="69"/>
      <c r="T123" s="69"/>
      <c r="U123" s="69"/>
      <c r="V123" s="69"/>
      <c r="W123" s="69"/>
      <c r="X123" s="69"/>
      <c r="Y123" s="166"/>
      <c r="Z123" s="166"/>
    </row>
    <row r="124" spans="1:26" ht="39.75" customHeight="1" x14ac:dyDescent="0.2">
      <c r="A124" s="41"/>
      <c r="B124" s="41"/>
      <c r="C124" s="41"/>
      <c r="D124" s="41"/>
      <c r="E124" s="41"/>
      <c r="F124" s="41"/>
      <c r="G124" s="86"/>
      <c r="H124" s="83"/>
      <c r="N124" s="166"/>
      <c r="O124" s="166"/>
      <c r="P124" s="166"/>
      <c r="Q124" s="166"/>
      <c r="R124" s="166"/>
      <c r="S124" s="70">
        <f>SUM(A124:G124)</f>
        <v>0</v>
      </c>
      <c r="T124" s="70">
        <f>COUNTIF(A124:G124,"0")</f>
        <v>0</v>
      </c>
      <c r="U124" s="71"/>
      <c r="V124" s="71">
        <f>COUNTIF(A124:G124,"&gt;0")</f>
        <v>0</v>
      </c>
      <c r="W124" s="71">
        <f>T124+V124</f>
        <v>0</v>
      </c>
      <c r="X124" s="69"/>
      <c r="Y124" s="166"/>
      <c r="Z124" s="166"/>
    </row>
    <row r="125" spans="1:26" ht="20.25" customHeight="1" x14ac:dyDescent="0.2">
      <c r="A125" s="131">
        <f t="shared" ref="A125" ca="1" si="99">B125-1</f>
        <v>42246</v>
      </c>
      <c r="B125" s="131">
        <f t="shared" ref="B125" ca="1" si="100">C125-1</f>
        <v>42247</v>
      </c>
      <c r="C125" s="131">
        <f t="shared" ref="C125" ca="1" si="101">D125-1</f>
        <v>42248</v>
      </c>
      <c r="D125" s="131">
        <f t="shared" ref="D125" ca="1" si="102">E125-1</f>
        <v>42249</v>
      </c>
      <c r="E125" s="131">
        <f t="shared" ref="E125" ca="1" si="103">F125-1</f>
        <v>42250</v>
      </c>
      <c r="F125" s="131">
        <f t="shared" ref="F125" ca="1" si="104">G125-1</f>
        <v>42251</v>
      </c>
      <c r="G125" s="140">
        <f ca="1">A128-1</f>
        <v>42252</v>
      </c>
      <c r="H125" s="83"/>
      <c r="N125" s="166"/>
      <c r="O125" s="166"/>
      <c r="P125" s="166"/>
      <c r="Q125" s="166"/>
      <c r="R125" s="166"/>
      <c r="S125" s="69"/>
      <c r="T125" s="69"/>
      <c r="U125" s="69"/>
      <c r="V125" s="69"/>
      <c r="W125" s="69"/>
      <c r="X125" s="69"/>
      <c r="Y125" s="166"/>
      <c r="Z125" s="166"/>
    </row>
    <row r="126" spans="1:26" ht="12.75" customHeight="1" x14ac:dyDescent="0.2">
      <c r="A126" s="129"/>
      <c r="B126" s="129"/>
      <c r="C126" s="147"/>
      <c r="D126" s="128"/>
      <c r="E126" s="148"/>
      <c r="F126" s="127"/>
      <c r="G126" s="148"/>
      <c r="H126" s="83"/>
      <c r="N126" s="166"/>
      <c r="O126" s="166"/>
      <c r="P126" s="166"/>
      <c r="Q126" s="166"/>
      <c r="R126" s="166"/>
      <c r="S126" s="69"/>
      <c r="T126" s="69"/>
      <c r="U126" s="69"/>
      <c r="V126" s="69"/>
      <c r="W126" s="69"/>
      <c r="X126" s="69"/>
      <c r="Y126" s="166"/>
      <c r="Z126" s="166"/>
    </row>
    <row r="127" spans="1:26" ht="39.75" customHeight="1" x14ac:dyDescent="0.2">
      <c r="A127" s="41"/>
      <c r="B127" s="41"/>
      <c r="C127" s="41"/>
      <c r="D127" s="41"/>
      <c r="E127" s="41"/>
      <c r="F127" s="41"/>
      <c r="G127" s="86"/>
      <c r="H127" s="83"/>
      <c r="N127" s="166"/>
      <c r="O127" s="166"/>
      <c r="P127" s="166"/>
      <c r="Q127" s="166"/>
      <c r="R127" s="166"/>
      <c r="S127" s="70">
        <f>SUM(A127:G127)</f>
        <v>0</v>
      </c>
      <c r="T127" s="70">
        <f>COUNTIF(A127:G127,"0")</f>
        <v>0</v>
      </c>
      <c r="U127" s="71"/>
      <c r="V127" s="71">
        <f>COUNTIF(A127:G127,"&gt;0")</f>
        <v>0</v>
      </c>
      <c r="W127" s="71">
        <f>T127+V127</f>
        <v>0</v>
      </c>
      <c r="X127" s="69"/>
      <c r="Y127" s="166"/>
      <c r="Z127" s="166"/>
    </row>
    <row r="128" spans="1:26" ht="20.25" customHeight="1" x14ac:dyDescent="0.2">
      <c r="A128" s="131">
        <f t="shared" ref="A128" ca="1" si="105">B128-1</f>
        <v>42253</v>
      </c>
      <c r="B128" s="131">
        <f t="shared" ref="B128" ca="1" si="106">C128-1</f>
        <v>42254</v>
      </c>
      <c r="C128" s="131">
        <f t="shared" ref="C128" ca="1" si="107">D128-1</f>
        <v>42255</v>
      </c>
      <c r="D128" s="131">
        <f t="shared" ref="D128" ca="1" si="108">E128-1</f>
        <v>42256</v>
      </c>
      <c r="E128" s="131">
        <f t="shared" ref="E128" ca="1" si="109">F128-1</f>
        <v>42257</v>
      </c>
      <c r="F128" s="131">
        <f t="shared" ref="F128" ca="1" si="110">G128-1</f>
        <v>42258</v>
      </c>
      <c r="G128" s="140">
        <f ca="1">A131-1</f>
        <v>42259</v>
      </c>
      <c r="H128" s="83"/>
      <c r="N128" s="166"/>
      <c r="O128" s="166"/>
      <c r="P128" s="166"/>
      <c r="Q128" s="166"/>
      <c r="R128" s="166"/>
      <c r="S128" s="69"/>
      <c r="T128" s="69"/>
      <c r="U128" s="69"/>
      <c r="V128" s="69"/>
      <c r="W128" s="69"/>
      <c r="X128" s="69"/>
      <c r="Y128" s="166"/>
      <c r="Z128" s="166"/>
    </row>
    <row r="129" spans="1:26" ht="12.75" customHeight="1" x14ac:dyDescent="0.2">
      <c r="A129" s="129"/>
      <c r="B129" s="129"/>
      <c r="C129" s="147"/>
      <c r="D129" s="128"/>
      <c r="E129" s="148"/>
      <c r="F129" s="127"/>
      <c r="G129" s="148"/>
      <c r="H129" s="83"/>
      <c r="N129" s="166"/>
      <c r="O129" s="166"/>
      <c r="P129" s="166"/>
      <c r="Q129" s="166"/>
      <c r="R129" s="166"/>
      <c r="S129" s="69"/>
      <c r="T129" s="69"/>
      <c r="U129" s="69"/>
      <c r="V129" s="69"/>
      <c r="W129" s="69"/>
      <c r="X129" s="69"/>
      <c r="Y129" s="166"/>
      <c r="Z129" s="166"/>
    </row>
    <row r="130" spans="1:26" ht="39.75" customHeight="1" x14ac:dyDescent="0.2">
      <c r="A130" s="41"/>
      <c r="B130" s="41"/>
      <c r="C130" s="41"/>
      <c r="D130" s="41"/>
      <c r="E130" s="41"/>
      <c r="F130" s="41"/>
      <c r="G130" s="86"/>
      <c r="H130" s="83"/>
      <c r="N130" s="166"/>
      <c r="O130" s="166"/>
      <c r="P130" s="166"/>
      <c r="Q130" s="166"/>
      <c r="R130" s="166"/>
      <c r="S130" s="70">
        <f>SUM(A130:G130)</f>
        <v>0</v>
      </c>
      <c r="T130" s="70">
        <f>COUNTIF(A130:G130,"0")</f>
        <v>0</v>
      </c>
      <c r="U130" s="71"/>
      <c r="V130" s="71">
        <f>COUNTIF(A130:G130,"&gt;0")</f>
        <v>0</v>
      </c>
      <c r="W130" s="71">
        <f>T130+V130</f>
        <v>0</v>
      </c>
      <c r="X130" s="69"/>
      <c r="Y130" s="166"/>
      <c r="Z130" s="166"/>
    </row>
    <row r="131" spans="1:26" ht="20.25" customHeight="1" x14ac:dyDescent="0.2">
      <c r="A131" s="131">
        <f t="shared" ref="A131" ca="1" si="111">B131-1</f>
        <v>42260</v>
      </c>
      <c r="B131" s="131">
        <f t="shared" ref="B131" ca="1" si="112">C131-1</f>
        <v>42261</v>
      </c>
      <c r="C131" s="131">
        <f t="shared" ref="C131" ca="1" si="113">D131-1</f>
        <v>42262</v>
      </c>
      <c r="D131" s="131">
        <f t="shared" ref="D131" ca="1" si="114">E131-1</f>
        <v>42263</v>
      </c>
      <c r="E131" s="131">
        <f t="shared" ref="E131" ca="1" si="115">F131-1</f>
        <v>42264</v>
      </c>
      <c r="F131" s="131">
        <f t="shared" ref="F131" ca="1" si="116">G131-1</f>
        <v>42265</v>
      </c>
      <c r="G131" s="140">
        <f ca="1">A134-1</f>
        <v>42266</v>
      </c>
      <c r="H131" s="83"/>
      <c r="N131" s="166"/>
      <c r="O131" s="166"/>
      <c r="P131" s="166"/>
      <c r="Q131" s="166"/>
      <c r="R131" s="166"/>
      <c r="S131" s="69"/>
      <c r="T131" s="69"/>
      <c r="U131" s="69"/>
      <c r="V131" s="69"/>
      <c r="W131" s="69"/>
      <c r="X131" s="69"/>
      <c r="Y131" s="166"/>
      <c r="Z131" s="166"/>
    </row>
    <row r="132" spans="1:26" ht="12.75" customHeight="1" x14ac:dyDescent="0.2">
      <c r="A132" s="129"/>
      <c r="B132" s="129"/>
      <c r="C132" s="147"/>
      <c r="D132" s="128"/>
      <c r="E132" s="148"/>
      <c r="F132" s="127"/>
      <c r="G132" s="148"/>
      <c r="H132" s="83"/>
      <c r="N132" s="166"/>
      <c r="O132" s="166"/>
      <c r="P132" s="166"/>
      <c r="Q132" s="166"/>
      <c r="R132" s="166"/>
      <c r="S132" s="69"/>
      <c r="T132" s="69"/>
      <c r="U132" s="69"/>
      <c r="V132" s="69"/>
      <c r="W132" s="69"/>
      <c r="X132" s="69"/>
      <c r="Y132" s="166"/>
      <c r="Z132" s="166"/>
    </row>
    <row r="133" spans="1:26" ht="39.75" customHeight="1" x14ac:dyDescent="0.2">
      <c r="A133" s="41"/>
      <c r="B133" s="41"/>
      <c r="C133" s="41"/>
      <c r="D133" s="41"/>
      <c r="E133" s="41"/>
      <c r="F133" s="41"/>
      <c r="G133" s="86"/>
      <c r="H133" s="83"/>
      <c r="N133" s="166"/>
      <c r="O133" s="166"/>
      <c r="P133" s="166"/>
      <c r="Q133" s="166"/>
      <c r="R133" s="166"/>
      <c r="S133" s="70">
        <f>SUM(A133:G133)</f>
        <v>0</v>
      </c>
      <c r="T133" s="70">
        <f>COUNTIF(A133:G133,"0")</f>
        <v>0</v>
      </c>
      <c r="U133" s="71"/>
      <c r="V133" s="71">
        <f>COUNTIF(A133:G133,"&gt;0")</f>
        <v>0</v>
      </c>
      <c r="W133" s="71">
        <f>T133+V133</f>
        <v>0</v>
      </c>
      <c r="X133" s="69"/>
      <c r="Y133" s="166"/>
      <c r="Z133" s="166"/>
    </row>
    <row r="134" spans="1:26" ht="20.25" customHeight="1" x14ac:dyDescent="0.2">
      <c r="A134" s="131">
        <f t="shared" ref="A134" ca="1" si="117">B134-1</f>
        <v>42267</v>
      </c>
      <c r="B134" s="131">
        <f t="shared" ref="B134" ca="1" si="118">C134-1</f>
        <v>42268</v>
      </c>
      <c r="C134" s="131">
        <f t="shared" ref="C134" ca="1" si="119">D134-1</f>
        <v>42269</v>
      </c>
      <c r="D134" s="131">
        <f t="shared" ref="D134" ca="1" si="120">E134-1</f>
        <v>42270</v>
      </c>
      <c r="E134" s="131">
        <f t="shared" ref="E134" ca="1" si="121">F134-1</f>
        <v>42271</v>
      </c>
      <c r="F134" s="131">
        <f t="shared" ref="F134" ca="1" si="122">G134-1</f>
        <v>42272</v>
      </c>
      <c r="G134" s="140">
        <f ca="1">A137-1</f>
        <v>42273</v>
      </c>
      <c r="H134" s="83"/>
      <c r="N134" s="166"/>
      <c r="O134" s="166"/>
      <c r="P134" s="166"/>
      <c r="Q134" s="166"/>
      <c r="R134" s="166"/>
      <c r="S134" s="69"/>
      <c r="T134" s="69"/>
      <c r="U134" s="69"/>
      <c r="V134" s="69"/>
      <c r="W134" s="69"/>
      <c r="X134" s="69"/>
      <c r="Y134" s="166"/>
      <c r="Z134" s="166"/>
    </row>
    <row r="135" spans="1:26" ht="12.75" customHeight="1" x14ac:dyDescent="0.2">
      <c r="A135" s="129"/>
      <c r="B135" s="129"/>
      <c r="C135" s="147"/>
      <c r="D135" s="128"/>
      <c r="E135" s="148"/>
      <c r="F135" s="127"/>
      <c r="G135" s="148"/>
      <c r="H135" s="83"/>
      <c r="N135" s="166"/>
      <c r="O135" s="166"/>
      <c r="P135" s="166"/>
      <c r="Q135" s="166"/>
      <c r="R135" s="166"/>
      <c r="S135" s="69"/>
      <c r="T135" s="69"/>
      <c r="U135" s="69"/>
      <c r="V135" s="69"/>
      <c r="W135" s="69"/>
      <c r="X135" s="69"/>
      <c r="Y135" s="166"/>
      <c r="Z135" s="166"/>
    </row>
    <row r="136" spans="1:26" ht="39.75" customHeight="1" x14ac:dyDescent="0.2">
      <c r="A136" s="41"/>
      <c r="B136" s="41"/>
      <c r="C136" s="41"/>
      <c r="D136" s="41"/>
      <c r="E136" s="41"/>
      <c r="F136" s="41"/>
      <c r="G136" s="86"/>
      <c r="H136" s="83"/>
      <c r="N136" s="166"/>
      <c r="O136" s="166"/>
      <c r="P136" s="166"/>
      <c r="Q136" s="166"/>
      <c r="R136" s="166"/>
      <c r="S136" s="70">
        <f>SUM(A136:G136)</f>
        <v>0</v>
      </c>
      <c r="T136" s="70">
        <f>COUNTIF(A136:G136,"0")</f>
        <v>0</v>
      </c>
      <c r="U136" s="71"/>
      <c r="V136" s="71">
        <f>COUNTIF(A136:G136,"&gt;0")</f>
        <v>0</v>
      </c>
      <c r="W136" s="71">
        <f>T136+V136</f>
        <v>0</v>
      </c>
      <c r="X136" s="69"/>
      <c r="Y136" s="166"/>
      <c r="Z136" s="166"/>
    </row>
    <row r="137" spans="1:26" ht="20.25" customHeight="1" x14ac:dyDescent="0.2">
      <c r="A137" s="131">
        <f t="shared" ref="A137" ca="1" si="123">B137-1</f>
        <v>42274</v>
      </c>
      <c r="B137" s="131">
        <f t="shared" ref="B137" ca="1" si="124">C137-1</f>
        <v>42275</v>
      </c>
      <c r="C137" s="131">
        <f t="shared" ref="C137" ca="1" si="125">D137-1</f>
        <v>42276</v>
      </c>
      <c r="D137" s="131">
        <f t="shared" ref="D137" ca="1" si="126">E137-1</f>
        <v>42277</v>
      </c>
      <c r="E137" s="131">
        <f t="shared" ref="E137" ca="1" si="127">F137-1</f>
        <v>42278</v>
      </c>
      <c r="F137" s="131">
        <f t="shared" ref="F137" ca="1" si="128">G137-1</f>
        <v>42279</v>
      </c>
      <c r="G137" s="140">
        <f ca="1">A140-1</f>
        <v>42280</v>
      </c>
      <c r="H137" s="83"/>
      <c r="N137" s="166"/>
      <c r="O137" s="166"/>
      <c r="P137" s="166"/>
      <c r="Q137" s="166"/>
      <c r="R137" s="166"/>
      <c r="S137" s="69"/>
      <c r="T137" s="69"/>
      <c r="U137" s="69"/>
      <c r="V137" s="69"/>
      <c r="W137" s="69"/>
      <c r="X137" s="69"/>
      <c r="Y137" s="166"/>
      <c r="Z137" s="166"/>
    </row>
    <row r="138" spans="1:26" ht="12.75" customHeight="1" x14ac:dyDescent="0.2">
      <c r="A138" s="129"/>
      <c r="B138" s="129"/>
      <c r="C138" s="147"/>
      <c r="D138" s="128"/>
      <c r="E138" s="148"/>
      <c r="F138" s="127"/>
      <c r="G138" s="148"/>
      <c r="H138" s="83"/>
      <c r="N138" s="166"/>
      <c r="O138" s="166"/>
      <c r="P138" s="166"/>
      <c r="Q138" s="166"/>
      <c r="R138" s="166"/>
      <c r="S138" s="69"/>
      <c r="T138" s="69"/>
      <c r="U138" s="69"/>
      <c r="V138" s="69"/>
      <c r="W138" s="69"/>
      <c r="X138" s="69"/>
      <c r="Y138" s="166"/>
      <c r="Z138" s="166"/>
    </row>
    <row r="139" spans="1:26" ht="39.75" customHeight="1" x14ac:dyDescent="0.2">
      <c r="A139" s="41"/>
      <c r="B139" s="41"/>
      <c r="C139" s="41"/>
      <c r="D139" s="41"/>
      <c r="E139" s="41"/>
      <c r="F139" s="41"/>
      <c r="G139" s="86"/>
      <c r="H139" s="83"/>
      <c r="N139" s="166"/>
      <c r="O139" s="166"/>
      <c r="P139" s="166"/>
      <c r="Q139" s="166"/>
      <c r="R139" s="166"/>
      <c r="S139" s="70">
        <f>SUM(A139:G139)</f>
        <v>0</v>
      </c>
      <c r="T139" s="70">
        <f>COUNTIF(A139:G139,"0")</f>
        <v>0</v>
      </c>
      <c r="U139" s="71"/>
      <c r="V139" s="71">
        <f>COUNTIF(A139:G139,"&gt;0")</f>
        <v>0</v>
      </c>
      <c r="W139" s="71">
        <f>T139+V139</f>
        <v>0</v>
      </c>
      <c r="X139" s="69"/>
      <c r="Y139" s="166"/>
      <c r="Z139" s="166"/>
    </row>
    <row r="140" spans="1:26" ht="20.25" customHeight="1" x14ac:dyDescent="0.2">
      <c r="A140" s="131">
        <f t="shared" ref="A140" ca="1" si="129">B140-1</f>
        <v>42281</v>
      </c>
      <c r="B140" s="131">
        <f t="shared" ref="B140" ca="1" si="130">C140-1</f>
        <v>42282</v>
      </c>
      <c r="C140" s="131">
        <f t="shared" ref="C140" ca="1" si="131">D140-1</f>
        <v>42283</v>
      </c>
      <c r="D140" s="131">
        <f t="shared" ref="D140" ca="1" si="132">E140-1</f>
        <v>42284</v>
      </c>
      <c r="E140" s="131">
        <f t="shared" ref="E140" ca="1" si="133">F140-1</f>
        <v>42285</v>
      </c>
      <c r="F140" s="131">
        <f t="shared" ref="F140" ca="1" si="134">G140-1</f>
        <v>42286</v>
      </c>
      <c r="G140" s="140">
        <f ca="1">A143-1</f>
        <v>42287</v>
      </c>
      <c r="H140" s="83"/>
      <c r="N140" s="166"/>
      <c r="O140" s="166"/>
      <c r="P140" s="166"/>
      <c r="Q140" s="166"/>
      <c r="R140" s="166"/>
      <c r="S140" s="69"/>
      <c r="T140" s="69"/>
      <c r="U140" s="69"/>
      <c r="V140" s="69"/>
      <c r="W140" s="69"/>
      <c r="X140" s="69"/>
      <c r="Y140" s="166"/>
      <c r="Z140" s="166"/>
    </row>
    <row r="141" spans="1:26" ht="12.75" customHeight="1" x14ac:dyDescent="0.2">
      <c r="A141" s="129"/>
      <c r="B141" s="129"/>
      <c r="C141" s="147"/>
      <c r="D141" s="128"/>
      <c r="E141" s="148"/>
      <c r="F141" s="127"/>
      <c r="G141" s="148"/>
      <c r="H141" s="83"/>
      <c r="N141" s="166"/>
      <c r="O141" s="166"/>
      <c r="P141" s="166"/>
      <c r="Q141" s="166"/>
      <c r="R141" s="166"/>
      <c r="S141" s="69"/>
      <c r="T141" s="69"/>
      <c r="U141" s="69"/>
      <c r="V141" s="69"/>
      <c r="W141" s="69"/>
      <c r="X141" s="69"/>
      <c r="Y141" s="166"/>
      <c r="Z141" s="166"/>
    </row>
    <row r="142" spans="1:26" ht="39.75" customHeight="1" x14ac:dyDescent="0.2">
      <c r="A142" s="41"/>
      <c r="B142" s="41"/>
      <c r="C142" s="41"/>
      <c r="D142" s="41"/>
      <c r="E142" s="41"/>
      <c r="F142" s="41"/>
      <c r="G142" s="86"/>
      <c r="H142" s="83"/>
      <c r="N142" s="166"/>
      <c r="O142" s="166"/>
      <c r="P142" s="166"/>
      <c r="Q142" s="166"/>
      <c r="R142" s="166"/>
      <c r="S142" s="70">
        <f>SUM(A142:G142)</f>
        <v>0</v>
      </c>
      <c r="T142" s="70">
        <f>COUNTIF(A142:G142,"0")</f>
        <v>0</v>
      </c>
      <c r="U142" s="71"/>
      <c r="V142" s="71">
        <f>COUNTIF(A142:G142,"&gt;0")</f>
        <v>0</v>
      </c>
      <c r="W142" s="71">
        <f>T142+V142</f>
        <v>0</v>
      </c>
      <c r="X142" s="69"/>
      <c r="Y142" s="166"/>
      <c r="Z142" s="166"/>
    </row>
    <row r="143" spans="1:26" ht="20.25" customHeight="1" x14ac:dyDescent="0.2">
      <c r="A143" s="131">
        <f t="shared" ref="A143" ca="1" si="135">B143-1</f>
        <v>42288</v>
      </c>
      <c r="B143" s="131">
        <f t="shared" ref="B143" ca="1" si="136">C143-1</f>
        <v>42289</v>
      </c>
      <c r="C143" s="131">
        <f t="shared" ref="C143" ca="1" si="137">D143-1</f>
        <v>42290</v>
      </c>
      <c r="D143" s="131">
        <f t="shared" ref="D143" ca="1" si="138">E143-1</f>
        <v>42291</v>
      </c>
      <c r="E143" s="131">
        <f t="shared" ref="E143" ca="1" si="139">F143-1</f>
        <v>42292</v>
      </c>
      <c r="F143" s="131">
        <f t="shared" ref="F143" ca="1" si="140">G143-1</f>
        <v>42293</v>
      </c>
      <c r="G143" s="140">
        <f ca="1">A146-1</f>
        <v>42294</v>
      </c>
      <c r="H143" s="83"/>
      <c r="N143" s="166"/>
      <c r="O143" s="166"/>
      <c r="P143" s="166"/>
      <c r="Q143" s="166"/>
      <c r="R143" s="166"/>
      <c r="S143" s="69"/>
      <c r="T143" s="69"/>
      <c r="U143" s="69"/>
      <c r="V143" s="69"/>
      <c r="W143" s="69"/>
      <c r="X143" s="69"/>
      <c r="Y143" s="166"/>
      <c r="Z143" s="166"/>
    </row>
    <row r="144" spans="1:26" ht="12.75" customHeight="1" x14ac:dyDescent="0.2">
      <c r="A144" s="129"/>
      <c r="B144" s="129"/>
      <c r="C144" s="147"/>
      <c r="D144" s="128"/>
      <c r="E144" s="148"/>
      <c r="F144" s="127"/>
      <c r="G144" s="148"/>
      <c r="H144" s="83"/>
      <c r="N144" s="166"/>
      <c r="O144" s="166"/>
      <c r="P144" s="166"/>
      <c r="Q144" s="166"/>
      <c r="R144" s="166"/>
      <c r="S144" s="69"/>
      <c r="T144" s="69"/>
      <c r="U144" s="69"/>
      <c r="V144" s="69"/>
      <c r="W144" s="69"/>
      <c r="X144" s="69"/>
      <c r="Y144" s="166"/>
      <c r="Z144" s="166"/>
    </row>
    <row r="145" spans="1:26" ht="39.75" customHeight="1" x14ac:dyDescent="0.2">
      <c r="A145" s="41"/>
      <c r="B145" s="41"/>
      <c r="C145" s="41"/>
      <c r="D145" s="41"/>
      <c r="E145" s="41"/>
      <c r="F145" s="41"/>
      <c r="G145" s="86"/>
      <c r="H145" s="83"/>
      <c r="N145" s="166"/>
      <c r="O145" s="166"/>
      <c r="P145" s="166"/>
      <c r="Q145" s="166"/>
      <c r="R145" s="166"/>
      <c r="S145" s="70">
        <f>SUM(A145:G145)</f>
        <v>0</v>
      </c>
      <c r="T145" s="70">
        <f>COUNTIF(A145:G145,"0")</f>
        <v>0</v>
      </c>
      <c r="U145" s="71"/>
      <c r="V145" s="71">
        <f>COUNTIF(A145:G145,"&gt;0")</f>
        <v>0</v>
      </c>
      <c r="W145" s="71">
        <f>T145+V145</f>
        <v>0</v>
      </c>
      <c r="X145" s="69"/>
      <c r="Y145" s="166"/>
      <c r="Z145" s="166"/>
    </row>
    <row r="146" spans="1:26" ht="20.25" customHeight="1" x14ac:dyDescent="0.2">
      <c r="A146" s="131">
        <f t="shared" ref="A146" ca="1" si="141">B146-1</f>
        <v>42295</v>
      </c>
      <c r="B146" s="131">
        <f t="shared" ref="B146" ca="1" si="142">C146-1</f>
        <v>42296</v>
      </c>
      <c r="C146" s="131">
        <f t="shared" ref="C146" ca="1" si="143">D146-1</f>
        <v>42297</v>
      </c>
      <c r="D146" s="131">
        <f t="shared" ref="D146" ca="1" si="144">E146-1</f>
        <v>42298</v>
      </c>
      <c r="E146" s="131">
        <f t="shared" ref="E146" ca="1" si="145">F146-1</f>
        <v>42299</v>
      </c>
      <c r="F146" s="131">
        <f t="shared" ref="F146" ca="1" si="146">G146-1</f>
        <v>42300</v>
      </c>
      <c r="G146" s="140">
        <f ca="1">A149-1</f>
        <v>42301</v>
      </c>
      <c r="H146" s="83"/>
      <c r="N146" s="166"/>
      <c r="O146" s="166"/>
      <c r="P146" s="166"/>
      <c r="Q146" s="166"/>
      <c r="R146" s="166"/>
      <c r="S146" s="69"/>
      <c r="T146" s="69"/>
      <c r="U146" s="69"/>
      <c r="V146" s="69"/>
      <c r="W146" s="69"/>
      <c r="X146" s="69"/>
      <c r="Y146" s="166"/>
      <c r="Z146" s="166"/>
    </row>
    <row r="147" spans="1:26" ht="12.75" customHeight="1" x14ac:dyDescent="0.2">
      <c r="A147" s="129"/>
      <c r="B147" s="129"/>
      <c r="C147" s="147"/>
      <c r="D147" s="128"/>
      <c r="E147" s="148"/>
      <c r="F147" s="127"/>
      <c r="G147" s="148"/>
      <c r="H147" s="83"/>
      <c r="N147" s="166"/>
      <c r="O147" s="166"/>
      <c r="P147" s="166"/>
      <c r="Q147" s="166"/>
      <c r="R147" s="166"/>
      <c r="S147" s="69"/>
      <c r="T147" s="69"/>
      <c r="U147" s="69"/>
      <c r="V147" s="69"/>
      <c r="W147" s="69"/>
      <c r="X147" s="69"/>
      <c r="Y147" s="166"/>
      <c r="Z147" s="166"/>
    </row>
    <row r="148" spans="1:26" ht="39.75" customHeight="1" x14ac:dyDescent="0.2">
      <c r="A148" s="41"/>
      <c r="B148" s="41"/>
      <c r="C148" s="41"/>
      <c r="D148" s="41"/>
      <c r="E148" s="41"/>
      <c r="F148" s="41"/>
      <c r="G148" s="86"/>
      <c r="H148" s="83"/>
      <c r="N148" s="166"/>
      <c r="O148" s="166"/>
      <c r="P148" s="166"/>
      <c r="Q148" s="166"/>
      <c r="R148" s="166"/>
      <c r="S148" s="70">
        <f>SUM(A148:G148)</f>
        <v>0</v>
      </c>
      <c r="T148" s="70">
        <f>COUNTIF(A148:G148,"0")</f>
        <v>0</v>
      </c>
      <c r="U148" s="71"/>
      <c r="V148" s="71">
        <f>COUNTIF(A148:G148,"&gt;0")</f>
        <v>0</v>
      </c>
      <c r="W148" s="71">
        <f>T148+V148</f>
        <v>0</v>
      </c>
      <c r="X148" s="69"/>
      <c r="Y148" s="166"/>
      <c r="Z148" s="166"/>
    </row>
    <row r="149" spans="1:26" ht="20.25" customHeight="1" x14ac:dyDescent="0.2">
      <c r="A149" s="131">
        <f t="shared" ref="A149" ca="1" si="147">B149-1</f>
        <v>42302</v>
      </c>
      <c r="B149" s="131">
        <f t="shared" ref="B149" ca="1" si="148">C149-1</f>
        <v>42303</v>
      </c>
      <c r="C149" s="131">
        <f t="shared" ref="C149" ca="1" si="149">D149-1</f>
        <v>42304</v>
      </c>
      <c r="D149" s="131">
        <f t="shared" ref="D149" ca="1" si="150">E149-1</f>
        <v>42305</v>
      </c>
      <c r="E149" s="131">
        <f t="shared" ref="E149" ca="1" si="151">F149-1</f>
        <v>42306</v>
      </c>
      <c r="F149" s="131">
        <f t="shared" ref="F149" ca="1" si="152">G149-1</f>
        <v>42307</v>
      </c>
      <c r="G149" s="140">
        <f ca="1">A152-1</f>
        <v>42308</v>
      </c>
      <c r="H149" s="83"/>
      <c r="N149" s="166"/>
      <c r="O149" s="166"/>
      <c r="P149" s="166"/>
      <c r="Q149" s="166"/>
      <c r="R149" s="166"/>
      <c r="S149" s="69"/>
      <c r="T149" s="69"/>
      <c r="U149" s="69"/>
      <c r="V149" s="69"/>
      <c r="W149" s="69"/>
      <c r="X149" s="69"/>
      <c r="Y149" s="166"/>
      <c r="Z149" s="166"/>
    </row>
    <row r="150" spans="1:26" ht="12.75" customHeight="1" x14ac:dyDescent="0.2">
      <c r="A150" s="129"/>
      <c r="B150" s="129"/>
      <c r="C150" s="147"/>
      <c r="D150" s="128"/>
      <c r="E150" s="148"/>
      <c r="F150" s="127"/>
      <c r="G150" s="148"/>
      <c r="H150" s="83"/>
      <c r="N150" s="166"/>
      <c r="O150" s="166"/>
      <c r="P150" s="166"/>
      <c r="Q150" s="166"/>
      <c r="R150" s="166"/>
      <c r="S150" s="69"/>
      <c r="T150" s="69"/>
      <c r="U150" s="69"/>
      <c r="V150" s="69"/>
      <c r="W150" s="69"/>
      <c r="X150" s="69"/>
      <c r="Y150" s="166"/>
      <c r="Z150" s="166"/>
    </row>
    <row r="151" spans="1:26" ht="39.75" customHeight="1" x14ac:dyDescent="0.2">
      <c r="A151" s="41"/>
      <c r="B151" s="41"/>
      <c r="C151" s="41"/>
      <c r="D151" s="41"/>
      <c r="E151" s="41"/>
      <c r="F151" s="41"/>
      <c r="G151" s="86"/>
      <c r="H151" s="83"/>
      <c r="N151" s="166"/>
      <c r="O151" s="166"/>
      <c r="P151" s="166"/>
      <c r="Q151" s="166"/>
      <c r="R151" s="166"/>
      <c r="S151" s="70">
        <f>SUM(A151:G151)</f>
        <v>0</v>
      </c>
      <c r="T151" s="70">
        <f>COUNTIF(A151:G151,"0")</f>
        <v>0</v>
      </c>
      <c r="U151" s="71"/>
      <c r="V151" s="71">
        <f>COUNTIF(A151:G151,"&gt;0")</f>
        <v>0</v>
      </c>
      <c r="W151" s="71">
        <f>T151+V151</f>
        <v>0</v>
      </c>
      <c r="X151" s="69"/>
      <c r="Y151" s="166"/>
      <c r="Z151" s="166"/>
    </row>
    <row r="152" spans="1:26" ht="20.25" customHeight="1" x14ac:dyDescent="0.2">
      <c r="A152" s="131">
        <f t="shared" ref="A152" ca="1" si="153">B152-1</f>
        <v>42309</v>
      </c>
      <c r="B152" s="131">
        <f t="shared" ref="B152" ca="1" si="154">C152-1</f>
        <v>42310</v>
      </c>
      <c r="C152" s="131">
        <f t="shared" ref="C152" ca="1" si="155">D152-1</f>
        <v>42311</v>
      </c>
      <c r="D152" s="131">
        <f t="shared" ref="D152" ca="1" si="156">E152-1</f>
        <v>42312</v>
      </c>
      <c r="E152" s="131">
        <f t="shared" ref="E152" ca="1" si="157">F152-1</f>
        <v>42313</v>
      </c>
      <c r="F152" s="131">
        <f t="shared" ref="F152" ca="1" si="158">G152-1</f>
        <v>42314</v>
      </c>
      <c r="G152" s="140">
        <f ca="1">A155-1</f>
        <v>42315</v>
      </c>
      <c r="H152" s="83"/>
      <c r="N152" s="166"/>
      <c r="O152" s="166"/>
      <c r="P152" s="166"/>
      <c r="Q152" s="166"/>
      <c r="R152" s="166"/>
      <c r="S152" s="69"/>
      <c r="T152" s="69"/>
      <c r="U152" s="69"/>
      <c r="V152" s="69"/>
      <c r="W152" s="69"/>
      <c r="X152" s="69"/>
      <c r="Y152" s="166"/>
      <c r="Z152" s="166"/>
    </row>
    <row r="153" spans="1:26" ht="12.75" customHeight="1" x14ac:dyDescent="0.2">
      <c r="A153" s="129"/>
      <c r="B153" s="129"/>
      <c r="C153" s="147"/>
      <c r="D153" s="128"/>
      <c r="E153" s="148"/>
      <c r="F153" s="127"/>
      <c r="G153" s="148"/>
      <c r="H153" s="83"/>
      <c r="N153" s="166"/>
      <c r="O153" s="166"/>
      <c r="P153" s="166"/>
      <c r="Q153" s="166"/>
      <c r="R153" s="166"/>
      <c r="S153" s="69"/>
      <c r="T153" s="69"/>
      <c r="U153" s="69"/>
      <c r="V153" s="69"/>
      <c r="W153" s="69"/>
      <c r="X153" s="69"/>
      <c r="Y153" s="166"/>
      <c r="Z153" s="166"/>
    </row>
    <row r="154" spans="1:26" ht="39.75" customHeight="1" x14ac:dyDescent="0.2">
      <c r="A154" s="41"/>
      <c r="B154" s="41"/>
      <c r="C154" s="41"/>
      <c r="D154" s="41"/>
      <c r="E154" s="41"/>
      <c r="F154" s="41"/>
      <c r="G154" s="86"/>
      <c r="H154" s="83"/>
      <c r="N154" s="166"/>
      <c r="O154" s="166"/>
      <c r="P154" s="166"/>
      <c r="Q154" s="166"/>
      <c r="R154" s="166"/>
      <c r="S154" s="70">
        <f>SUM(A154:G154)</f>
        <v>0</v>
      </c>
      <c r="T154" s="70">
        <f>COUNTIF(A154:G154,"0")</f>
        <v>0</v>
      </c>
      <c r="U154" s="71"/>
      <c r="V154" s="71">
        <f>COUNTIF(A154:G154,"&gt;0")</f>
        <v>0</v>
      </c>
      <c r="W154" s="71">
        <f>T154+V154</f>
        <v>0</v>
      </c>
      <c r="X154" s="69"/>
      <c r="Y154" s="166"/>
      <c r="Z154" s="166"/>
    </row>
    <row r="155" spans="1:26" ht="20.25" customHeight="1" x14ac:dyDescent="0.2">
      <c r="A155" s="131">
        <f t="shared" ref="A155" ca="1" si="159">B155-1</f>
        <v>42316</v>
      </c>
      <c r="B155" s="131">
        <f t="shared" ref="B155" ca="1" si="160">C155-1</f>
        <v>42317</v>
      </c>
      <c r="C155" s="131">
        <f t="shared" ref="C155" ca="1" si="161">D155-1</f>
        <v>42318</v>
      </c>
      <c r="D155" s="131">
        <f t="shared" ref="D155" ca="1" si="162">E155-1</f>
        <v>42319</v>
      </c>
      <c r="E155" s="131">
        <f t="shared" ref="E155" ca="1" si="163">F155-1</f>
        <v>42320</v>
      </c>
      <c r="F155" s="131">
        <f t="shared" ref="F155" ca="1" si="164">G155-1</f>
        <v>42321</v>
      </c>
      <c r="G155" s="140">
        <f ca="1">A158-1</f>
        <v>42322</v>
      </c>
      <c r="H155" s="83"/>
      <c r="N155" s="166"/>
      <c r="O155" s="166"/>
      <c r="P155" s="166"/>
      <c r="Q155" s="166"/>
      <c r="R155" s="166"/>
      <c r="S155" s="69"/>
      <c r="T155" s="69"/>
      <c r="U155" s="69"/>
      <c r="V155" s="69"/>
      <c r="W155" s="69"/>
      <c r="X155" s="69"/>
      <c r="Y155" s="166"/>
      <c r="Z155" s="166"/>
    </row>
    <row r="156" spans="1:26" ht="12.75" customHeight="1" x14ac:dyDescent="0.2">
      <c r="A156" s="129"/>
      <c r="B156" s="129"/>
      <c r="C156" s="147"/>
      <c r="D156" s="128"/>
      <c r="E156" s="148"/>
      <c r="F156" s="127"/>
      <c r="G156" s="148"/>
      <c r="H156" s="83"/>
      <c r="N156" s="166"/>
      <c r="O156" s="166"/>
      <c r="P156" s="166"/>
      <c r="Q156" s="166"/>
      <c r="R156" s="166"/>
      <c r="S156" s="69"/>
      <c r="T156" s="69"/>
      <c r="U156" s="69"/>
      <c r="V156" s="69"/>
      <c r="W156" s="69"/>
      <c r="X156" s="69"/>
      <c r="Y156" s="166"/>
      <c r="Z156" s="166"/>
    </row>
    <row r="157" spans="1:26" ht="39.75" customHeight="1" x14ac:dyDescent="0.2">
      <c r="A157" s="41"/>
      <c r="B157" s="41"/>
      <c r="C157" s="41"/>
      <c r="D157" s="41"/>
      <c r="E157" s="41"/>
      <c r="F157" s="41"/>
      <c r="G157" s="86"/>
      <c r="H157" s="83"/>
      <c r="N157" s="166"/>
      <c r="O157" s="166"/>
      <c r="P157" s="166"/>
      <c r="Q157" s="166"/>
      <c r="R157" s="166"/>
      <c r="S157" s="70">
        <f>SUM(A157:G157)</f>
        <v>0</v>
      </c>
      <c r="T157" s="70">
        <f>COUNTIF(A157:G157,"0")</f>
        <v>0</v>
      </c>
      <c r="U157" s="71"/>
      <c r="V157" s="71">
        <f>COUNTIF(A157:G157,"&gt;0")</f>
        <v>0</v>
      </c>
      <c r="W157" s="71">
        <f>T157+V157</f>
        <v>0</v>
      </c>
      <c r="X157" s="69"/>
      <c r="Y157" s="166"/>
      <c r="Z157" s="166"/>
    </row>
    <row r="158" spans="1:26" ht="20.25" customHeight="1" x14ac:dyDescent="0.2">
      <c r="A158" s="131">
        <f t="shared" ref="A158" ca="1" si="165">B158-1</f>
        <v>42323</v>
      </c>
      <c r="B158" s="131">
        <f t="shared" ref="B158" ca="1" si="166">C158-1</f>
        <v>42324</v>
      </c>
      <c r="C158" s="131">
        <f t="shared" ref="C158" ca="1" si="167">D158-1</f>
        <v>42325</v>
      </c>
      <c r="D158" s="131">
        <f t="shared" ref="D158" ca="1" si="168">E158-1</f>
        <v>42326</v>
      </c>
      <c r="E158" s="131">
        <f t="shared" ref="E158" ca="1" si="169">F158-1</f>
        <v>42327</v>
      </c>
      <c r="F158" s="131">
        <f t="shared" ref="F158" ca="1" si="170">G158-1</f>
        <v>42328</v>
      </c>
      <c r="G158" s="140">
        <f ca="1">A161-1</f>
        <v>42329</v>
      </c>
      <c r="H158" s="83"/>
      <c r="N158" s="166"/>
      <c r="O158" s="166"/>
      <c r="P158" s="166"/>
      <c r="Q158" s="166"/>
      <c r="R158" s="166"/>
      <c r="S158" s="69"/>
      <c r="T158" s="69"/>
      <c r="U158" s="69"/>
      <c r="V158" s="69"/>
      <c r="W158" s="69"/>
      <c r="X158" s="69"/>
      <c r="Y158" s="166"/>
      <c r="Z158" s="166"/>
    </row>
    <row r="159" spans="1:26" ht="12.75" customHeight="1" x14ac:dyDescent="0.2">
      <c r="A159" s="129"/>
      <c r="B159" s="129"/>
      <c r="C159" s="147"/>
      <c r="D159" s="128"/>
      <c r="E159" s="148"/>
      <c r="F159" s="127"/>
      <c r="G159" s="148"/>
      <c r="H159" s="83"/>
      <c r="N159" s="166"/>
      <c r="O159" s="166"/>
      <c r="P159" s="166"/>
      <c r="Q159" s="166"/>
      <c r="R159" s="166"/>
      <c r="S159" s="69"/>
      <c r="T159" s="69"/>
      <c r="U159" s="69"/>
      <c r="V159" s="69"/>
      <c r="W159" s="69"/>
      <c r="X159" s="69"/>
      <c r="Y159" s="166"/>
      <c r="Z159" s="166"/>
    </row>
    <row r="160" spans="1:26" ht="39.75" customHeight="1" x14ac:dyDescent="0.2">
      <c r="A160" s="41"/>
      <c r="B160" s="41"/>
      <c r="C160" s="41"/>
      <c r="D160" s="41"/>
      <c r="E160" s="41"/>
      <c r="F160" s="41"/>
      <c r="G160" s="86"/>
      <c r="H160" s="83"/>
      <c r="N160" s="166"/>
      <c r="O160" s="166"/>
      <c r="P160" s="166"/>
      <c r="Q160" s="166"/>
      <c r="R160" s="166"/>
      <c r="S160" s="70">
        <f>SUM(A160:G160)</f>
        <v>0</v>
      </c>
      <c r="T160" s="70">
        <f>COUNTIF(A160:G160,"0")</f>
        <v>0</v>
      </c>
      <c r="U160" s="71"/>
      <c r="V160" s="71">
        <f>COUNTIF(A160:G160,"&gt;0")</f>
        <v>0</v>
      </c>
      <c r="W160" s="71">
        <f>T160+V160</f>
        <v>0</v>
      </c>
      <c r="X160" s="69"/>
      <c r="Y160" s="166"/>
      <c r="Z160" s="166"/>
    </row>
    <row r="161" spans="1:26" ht="20.25" customHeight="1" x14ac:dyDescent="0.2">
      <c r="A161" s="131">
        <f t="shared" ref="A161" ca="1" si="171">B161-1</f>
        <v>42330</v>
      </c>
      <c r="B161" s="131">
        <f t="shared" ref="B161" ca="1" si="172">C161-1</f>
        <v>42331</v>
      </c>
      <c r="C161" s="131">
        <f t="shared" ref="C161" ca="1" si="173">D161-1</f>
        <v>42332</v>
      </c>
      <c r="D161" s="131">
        <f t="shared" ref="D161" ca="1" si="174">E161-1</f>
        <v>42333</v>
      </c>
      <c r="E161" s="131">
        <f t="shared" ref="E161" ca="1" si="175">F161-1</f>
        <v>42334</v>
      </c>
      <c r="F161" s="131">
        <f t="shared" ref="F161" ca="1" si="176">G161-1</f>
        <v>42335</v>
      </c>
      <c r="G161" s="140">
        <f ca="1">A164-1</f>
        <v>42336</v>
      </c>
      <c r="H161" s="83"/>
      <c r="N161" s="166"/>
      <c r="O161" s="166"/>
      <c r="P161" s="166"/>
      <c r="Q161" s="166"/>
      <c r="R161" s="166"/>
      <c r="S161" s="69"/>
      <c r="T161" s="69"/>
      <c r="U161" s="69"/>
      <c r="V161" s="69"/>
      <c r="W161" s="69"/>
      <c r="X161" s="69"/>
      <c r="Y161" s="166"/>
      <c r="Z161" s="166"/>
    </row>
    <row r="162" spans="1:26" ht="12.75" customHeight="1" x14ac:dyDescent="0.2">
      <c r="A162" s="129"/>
      <c r="B162" s="129"/>
      <c r="C162" s="147"/>
      <c r="D162" s="128"/>
      <c r="E162" s="148"/>
      <c r="F162" s="127"/>
      <c r="G162" s="148"/>
      <c r="H162" s="83"/>
      <c r="N162" s="166"/>
      <c r="O162" s="166"/>
      <c r="P162" s="166"/>
      <c r="Q162" s="166"/>
      <c r="R162" s="166"/>
      <c r="S162" s="69"/>
      <c r="T162" s="69"/>
      <c r="U162" s="69"/>
      <c r="V162" s="69"/>
      <c r="W162" s="69"/>
      <c r="X162" s="69"/>
      <c r="Y162" s="166"/>
      <c r="Z162" s="166"/>
    </row>
    <row r="163" spans="1:26" ht="39.75" customHeight="1" x14ac:dyDescent="0.2">
      <c r="A163" s="41"/>
      <c r="B163" s="41"/>
      <c r="C163" s="41"/>
      <c r="D163" s="41"/>
      <c r="E163" s="41"/>
      <c r="F163" s="41"/>
      <c r="G163" s="86"/>
      <c r="H163" s="83"/>
      <c r="N163" s="166"/>
      <c r="O163" s="166"/>
      <c r="P163" s="166"/>
      <c r="Q163" s="166"/>
      <c r="R163" s="166"/>
      <c r="S163" s="70">
        <f>SUM(A163:G163)</f>
        <v>0</v>
      </c>
      <c r="T163" s="70">
        <f>COUNTIF(A163:G163,"0")</f>
        <v>0</v>
      </c>
      <c r="U163" s="71"/>
      <c r="V163" s="71">
        <f>COUNTIF(A163:G163,"&gt;0")</f>
        <v>0</v>
      </c>
      <c r="W163" s="71">
        <f>T163+V163</f>
        <v>0</v>
      </c>
      <c r="X163" s="69"/>
      <c r="Y163" s="166"/>
      <c r="Z163" s="166"/>
    </row>
    <row r="164" spans="1:26" ht="20.25" customHeight="1" x14ac:dyDescent="0.2">
      <c r="A164" s="131">
        <f t="shared" ref="A164" ca="1" si="177">B164-1</f>
        <v>42337</v>
      </c>
      <c r="B164" s="131">
        <f t="shared" ref="B164" ca="1" si="178">C164-1</f>
        <v>42338</v>
      </c>
      <c r="C164" s="131">
        <f t="shared" ref="C164" ca="1" si="179">D164-1</f>
        <v>42339</v>
      </c>
      <c r="D164" s="131">
        <f t="shared" ref="D164" ca="1" si="180">E164-1</f>
        <v>42340</v>
      </c>
      <c r="E164" s="131">
        <f t="shared" ref="E164" ca="1" si="181">F164-1</f>
        <v>42341</v>
      </c>
      <c r="F164" s="131">
        <f t="shared" ref="F164" ca="1" si="182">G164-1</f>
        <v>42342</v>
      </c>
      <c r="G164" s="140">
        <f ca="1">E4</f>
        <v>42343</v>
      </c>
      <c r="H164" s="83"/>
      <c r="N164" s="166"/>
      <c r="O164" s="166"/>
      <c r="P164" s="166"/>
      <c r="Q164" s="166"/>
      <c r="R164" s="166"/>
      <c r="S164" s="69"/>
      <c r="T164" s="69"/>
      <c r="U164" s="69"/>
      <c r="V164" s="69"/>
      <c r="W164" s="69"/>
      <c r="X164" s="69"/>
      <c r="Y164" s="166"/>
      <c r="Z164" s="166"/>
    </row>
    <row r="165" spans="1:26" ht="12.75" customHeight="1" x14ac:dyDescent="0.2">
      <c r="A165" s="129"/>
      <c r="B165" s="129"/>
      <c r="C165" s="147"/>
      <c r="D165" s="128"/>
      <c r="E165" s="148"/>
      <c r="F165" s="127"/>
      <c r="G165" s="148"/>
      <c r="H165" s="83"/>
      <c r="N165" s="166"/>
      <c r="O165" s="166"/>
      <c r="P165" s="166"/>
      <c r="Q165" s="166"/>
      <c r="R165" s="166"/>
      <c r="S165" s="69"/>
      <c r="T165" s="69"/>
      <c r="U165" s="69"/>
      <c r="V165" s="69"/>
      <c r="W165" s="69"/>
      <c r="X165" s="69"/>
      <c r="Y165" s="166"/>
      <c r="Z165" s="166"/>
    </row>
    <row r="166" spans="1:26" ht="39.75" customHeight="1" thickBot="1" x14ac:dyDescent="0.25">
      <c r="A166" s="41"/>
      <c r="B166" s="41"/>
      <c r="C166" s="41"/>
      <c r="D166" s="41"/>
      <c r="E166" s="41"/>
      <c r="F166" s="41"/>
      <c r="G166" s="86"/>
      <c r="H166" s="83"/>
      <c r="N166" s="166"/>
      <c r="O166" s="166"/>
      <c r="P166" s="166"/>
      <c r="Q166" s="166"/>
      <c r="R166" s="166"/>
      <c r="S166" s="70">
        <f>SUM(A166:G166)</f>
        <v>0</v>
      </c>
      <c r="T166" s="70">
        <f>COUNTIF(A166:G166,"0")</f>
        <v>0</v>
      </c>
      <c r="U166" s="71"/>
      <c r="V166" s="71">
        <f>COUNTIF(A166:G166,"&gt;0")</f>
        <v>0</v>
      </c>
      <c r="W166" s="71">
        <f>T166+V166</f>
        <v>0</v>
      </c>
      <c r="X166" s="69"/>
      <c r="Y166" s="166"/>
      <c r="Z166" s="166"/>
    </row>
    <row r="167" spans="1:26" ht="22.5" customHeight="1" x14ac:dyDescent="0.25">
      <c r="A167" s="213" t="s">
        <v>97</v>
      </c>
      <c r="B167" s="214"/>
      <c r="C167" s="214"/>
      <c r="D167" s="214"/>
      <c r="E167" s="214"/>
      <c r="F167" s="214"/>
      <c r="G167" s="214"/>
      <c r="H167" s="215"/>
      <c r="N167" s="166"/>
      <c r="O167" s="166"/>
      <c r="P167" s="166"/>
      <c r="Q167" s="166"/>
      <c r="R167" s="166"/>
      <c r="S167" s="70"/>
      <c r="T167" s="70"/>
      <c r="U167" s="71"/>
      <c r="V167" s="71"/>
      <c r="W167" s="71"/>
      <c r="X167" s="69"/>
      <c r="Y167" s="166"/>
      <c r="Z167" s="166"/>
    </row>
    <row r="168" spans="1:26" ht="25.5" customHeight="1" thickBot="1" x14ac:dyDescent="0.25">
      <c r="A168" s="216" t="s">
        <v>98</v>
      </c>
      <c r="B168" s="217"/>
      <c r="C168" s="217"/>
      <c r="D168" s="217"/>
      <c r="E168" s="217"/>
      <c r="F168" s="217"/>
      <c r="G168" s="217"/>
      <c r="H168" s="218"/>
      <c r="N168" s="166"/>
      <c r="O168" s="166"/>
      <c r="P168" s="166"/>
      <c r="Q168" s="166"/>
      <c r="R168" s="166"/>
      <c r="S168" s="70"/>
      <c r="T168" s="70"/>
      <c r="U168" s="71"/>
      <c r="V168" s="71"/>
      <c r="W168" s="71"/>
      <c r="X168" s="69"/>
      <c r="Y168" s="166"/>
      <c r="Z168" s="166"/>
    </row>
    <row r="169" spans="1:26" ht="23.25" customHeight="1" thickBot="1" x14ac:dyDescent="0.3">
      <c r="A169" s="219" t="s">
        <v>99</v>
      </c>
      <c r="B169" s="220"/>
      <c r="C169" s="220"/>
      <c r="D169" s="220"/>
      <c r="E169" s="220"/>
      <c r="F169" s="220"/>
      <c r="G169" s="220"/>
      <c r="H169" s="221"/>
      <c r="N169" s="166"/>
      <c r="O169" s="166"/>
      <c r="P169" s="166"/>
      <c r="Q169" s="166"/>
      <c r="R169" s="166"/>
      <c r="S169" s="70"/>
      <c r="T169" s="70"/>
      <c r="U169" s="71"/>
      <c r="V169" s="71"/>
      <c r="W169" s="71"/>
      <c r="X169" s="69"/>
      <c r="Y169" s="166"/>
      <c r="Z169" s="166"/>
    </row>
    <row r="170" spans="1:26" ht="21" customHeight="1" x14ac:dyDescent="0.25">
      <c r="A170" s="219" t="s">
        <v>100</v>
      </c>
      <c r="B170" s="220"/>
      <c r="C170" s="220"/>
      <c r="D170" s="220"/>
      <c r="E170" s="220"/>
      <c r="F170" s="220"/>
      <c r="G170" s="220"/>
      <c r="H170" s="222"/>
      <c r="N170" s="166"/>
      <c r="O170" s="166"/>
      <c r="P170" s="166"/>
      <c r="Q170" s="166"/>
      <c r="R170" s="166"/>
      <c r="S170" s="70"/>
      <c r="T170" s="70"/>
      <c r="U170" s="71"/>
      <c r="V170" s="71"/>
      <c r="W170" s="71"/>
      <c r="X170" s="69"/>
      <c r="Y170" s="166"/>
      <c r="Z170" s="166"/>
    </row>
    <row r="171" spans="1:26" ht="21" customHeight="1" thickBot="1" x14ac:dyDescent="0.3">
      <c r="A171" s="223" t="s">
        <v>101</v>
      </c>
      <c r="B171" s="224"/>
      <c r="C171" s="224"/>
      <c r="D171" s="224"/>
      <c r="E171" s="224"/>
      <c r="F171" s="224"/>
      <c r="G171" s="224"/>
      <c r="H171" s="225"/>
      <c r="N171" s="166"/>
      <c r="O171" s="166"/>
      <c r="P171" s="166"/>
      <c r="Q171" s="166"/>
      <c r="R171" s="166"/>
      <c r="S171" s="70"/>
      <c r="T171" s="70"/>
      <c r="U171" s="71"/>
      <c r="V171" s="71"/>
      <c r="W171" s="71"/>
      <c r="X171" s="69"/>
      <c r="Y171" s="166"/>
      <c r="Z171" s="166"/>
    </row>
    <row r="172" spans="1:26" x14ac:dyDescent="0.2">
      <c r="A172" s="18"/>
      <c r="B172" s="18"/>
      <c r="C172" s="18"/>
      <c r="D172" s="18"/>
      <c r="E172" s="18"/>
      <c r="F172" s="18"/>
      <c r="G172" s="18"/>
      <c r="H172" s="11"/>
      <c r="I172" s="69"/>
      <c r="J172" s="69"/>
      <c r="K172" s="69"/>
      <c r="L172" s="69"/>
      <c r="M172" s="69"/>
      <c r="N172" s="166"/>
      <c r="O172" s="166"/>
      <c r="P172" s="166"/>
      <c r="Q172" s="166"/>
      <c r="R172" s="166"/>
      <c r="S172" s="166"/>
      <c r="T172" s="166"/>
      <c r="U172" s="166"/>
      <c r="V172" s="166"/>
      <c r="W172" s="166"/>
      <c r="X172" s="166"/>
      <c r="Y172" s="166"/>
      <c r="Z172" s="166"/>
    </row>
    <row r="173" spans="1:26" ht="19.5" x14ac:dyDescent="0.2">
      <c r="A173" s="22"/>
      <c r="B173" s="22"/>
      <c r="C173" s="22"/>
      <c r="D173" s="32" t="s">
        <v>40</v>
      </c>
      <c r="E173" s="22"/>
      <c r="F173" s="22"/>
      <c r="G173" s="22"/>
      <c r="H173" s="11"/>
      <c r="N173" s="166"/>
      <c r="O173" s="166"/>
      <c r="P173" s="166"/>
      <c r="Q173" s="166"/>
      <c r="R173" s="166"/>
      <c r="S173" s="166"/>
      <c r="T173" s="166"/>
      <c r="U173" s="166"/>
      <c r="V173" s="166"/>
      <c r="W173" s="166"/>
      <c r="X173" s="166"/>
      <c r="Y173" s="166"/>
      <c r="Z173" s="166"/>
    </row>
    <row r="174" spans="1:26" x14ac:dyDescent="0.2">
      <c r="A174" s="18"/>
      <c r="B174" s="18"/>
      <c r="C174" s="18"/>
      <c r="D174" s="18"/>
      <c r="E174" s="18"/>
      <c r="F174" s="18"/>
      <c r="G174" s="18"/>
      <c r="H174" s="11"/>
      <c r="N174" s="166"/>
      <c r="O174" s="166"/>
      <c r="P174" s="166"/>
      <c r="Q174" s="166"/>
      <c r="R174" s="166"/>
      <c r="S174" s="166"/>
      <c r="T174" s="166"/>
      <c r="U174" s="166"/>
      <c r="V174" s="166"/>
      <c r="W174" s="166"/>
      <c r="X174" s="166"/>
      <c r="Y174" s="166"/>
      <c r="Z174" s="166"/>
    </row>
    <row r="175" spans="1:26" x14ac:dyDescent="0.2">
      <c r="N175" s="166"/>
      <c r="O175" s="166"/>
      <c r="P175" s="166"/>
      <c r="Q175" s="166"/>
      <c r="R175" s="166"/>
      <c r="S175" s="166"/>
      <c r="T175" s="166"/>
      <c r="U175" s="166"/>
      <c r="V175" s="166"/>
      <c r="W175" s="166"/>
      <c r="X175" s="166"/>
      <c r="Y175" s="166"/>
      <c r="Z175" s="166"/>
    </row>
    <row r="176" spans="1:26" x14ac:dyDescent="0.2">
      <c r="N176" s="166"/>
      <c r="O176" s="166"/>
      <c r="P176" s="166"/>
      <c r="Q176" s="166"/>
      <c r="R176" s="166"/>
      <c r="S176" s="166"/>
      <c r="T176" s="166"/>
      <c r="U176" s="166"/>
      <c r="V176" s="166"/>
      <c r="W176" s="166"/>
      <c r="X176" s="166"/>
      <c r="Y176" s="166"/>
      <c r="Z176" s="166"/>
    </row>
    <row r="177" spans="1:55" x14ac:dyDescent="0.2">
      <c r="A177" s="166"/>
      <c r="B177" s="166"/>
      <c r="C177" s="166"/>
      <c r="D177" s="166"/>
      <c r="E177" s="166"/>
      <c r="F177" s="166"/>
      <c r="G177" s="166"/>
      <c r="H177" s="166"/>
      <c r="I177" s="166"/>
      <c r="J177" s="166"/>
      <c r="K177" s="166"/>
      <c r="N177" s="166"/>
      <c r="O177" s="166"/>
      <c r="P177" s="166"/>
      <c r="Q177" s="166"/>
      <c r="R177" s="166"/>
      <c r="S177" s="166"/>
      <c r="T177" s="166"/>
      <c r="U177" s="166"/>
      <c r="V177" s="166"/>
      <c r="W177" s="166"/>
      <c r="X177" s="166"/>
      <c r="Y177" s="166"/>
      <c r="Z177" s="166"/>
    </row>
    <row r="178" spans="1:55" x14ac:dyDescent="0.2">
      <c r="A178" s="166"/>
      <c r="B178" s="166"/>
      <c r="C178" s="166"/>
      <c r="D178" s="166"/>
      <c r="E178" s="166"/>
      <c r="F178" s="166"/>
      <c r="G178" s="166"/>
      <c r="H178" s="166"/>
      <c r="I178" s="166"/>
      <c r="J178" s="166"/>
      <c r="K178" s="166"/>
    </row>
    <row r="179" spans="1:55" x14ac:dyDescent="0.2">
      <c r="A179" s="166"/>
      <c r="B179" s="166"/>
      <c r="C179" s="166"/>
      <c r="D179" s="166"/>
      <c r="E179" s="166"/>
      <c r="F179" s="166"/>
      <c r="G179" s="166"/>
      <c r="H179" s="166"/>
      <c r="I179" s="166"/>
      <c r="J179" s="166"/>
      <c r="K179" s="166"/>
    </row>
    <row r="180" spans="1:55" x14ac:dyDescent="0.2">
      <c r="A180" s="166"/>
      <c r="B180" s="166"/>
      <c r="C180" s="166"/>
      <c r="D180" s="166"/>
      <c r="E180" s="166"/>
      <c r="F180" s="166"/>
      <c r="G180" s="166"/>
      <c r="H180" s="166"/>
      <c r="I180" s="166"/>
      <c r="J180" s="166"/>
      <c r="K180" s="166"/>
    </row>
    <row r="181" spans="1:55" x14ac:dyDescent="0.2">
      <c r="A181" s="166"/>
      <c r="B181" s="166"/>
      <c r="C181" s="166"/>
      <c r="D181" s="166"/>
      <c r="E181" s="166"/>
      <c r="F181" s="166"/>
      <c r="G181" s="166"/>
      <c r="H181" s="166"/>
      <c r="I181" s="166"/>
      <c r="J181" s="166"/>
      <c r="K181" s="166"/>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77"/>
      <c r="AJ181" s="69"/>
      <c r="AK181" s="69"/>
      <c r="AL181" s="69"/>
      <c r="AM181" s="69"/>
      <c r="AN181" s="69"/>
      <c r="AO181" s="69"/>
      <c r="AP181" s="69"/>
      <c r="AQ181" s="69"/>
      <c r="AR181" s="69"/>
      <c r="AS181" s="69"/>
      <c r="AT181" s="69"/>
      <c r="AU181" s="69"/>
      <c r="AV181" s="69"/>
      <c r="AW181" s="69"/>
      <c r="AX181" s="69"/>
      <c r="AY181" s="69"/>
      <c r="AZ181" s="69"/>
      <c r="BA181" s="69"/>
      <c r="BB181" s="69"/>
      <c r="BC181" s="69"/>
    </row>
    <row r="182" spans="1:55" x14ac:dyDescent="0.2">
      <c r="A182" s="21"/>
      <c r="B182" s="21"/>
      <c r="C182" s="21"/>
      <c r="D182" s="21"/>
      <c r="E182" s="21"/>
      <c r="F182" s="21"/>
      <c r="G182" s="21"/>
      <c r="H182" s="23"/>
      <c r="I182" s="21"/>
      <c r="J182" s="21"/>
      <c r="K182" s="21"/>
      <c r="L182" s="77"/>
      <c r="M182" s="77"/>
      <c r="N182" s="77"/>
      <c r="O182" s="69"/>
      <c r="P182" s="69"/>
      <c r="Q182" s="77"/>
      <c r="R182" s="77"/>
      <c r="S182" s="77"/>
      <c r="T182" s="77"/>
      <c r="U182" s="77"/>
      <c r="V182" s="77"/>
      <c r="W182" s="77"/>
      <c r="X182" s="77"/>
      <c r="Y182" s="79"/>
      <c r="Z182" s="80"/>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78"/>
      <c r="BC182" s="78"/>
    </row>
    <row r="183" spans="1:55"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3"/>
      <c r="BC183" s="25"/>
    </row>
    <row r="184" spans="1:55" x14ac:dyDescent="0.2">
      <c r="A184" s="21"/>
      <c r="B184" s="21"/>
      <c r="C184" s="21"/>
      <c r="D184" s="21"/>
      <c r="E184" s="21"/>
      <c r="F184" s="21"/>
      <c r="G184" s="21"/>
      <c r="H184" s="21"/>
      <c r="I184" s="21"/>
      <c r="J184" s="21"/>
      <c r="K184" s="21"/>
      <c r="L184" s="21"/>
      <c r="M184" s="21"/>
      <c r="N184" s="21"/>
      <c r="O184" s="166"/>
      <c r="P184" s="166"/>
      <c r="Q184" s="21"/>
      <c r="R184" s="21"/>
      <c r="S184" s="21"/>
      <c r="T184" s="21"/>
      <c r="U184" s="21"/>
      <c r="V184" s="21"/>
      <c r="W184" s="21"/>
      <c r="X184" s="21"/>
      <c r="Y184" s="23"/>
      <c r="Z184" s="25"/>
      <c r="AA184" s="166"/>
      <c r="AB184" s="166"/>
      <c r="AC184" s="166"/>
      <c r="AD184" s="166"/>
      <c r="AE184" s="166"/>
      <c r="AF184" s="166"/>
      <c r="AG184" s="166"/>
      <c r="AH184" s="166"/>
      <c r="AI184" s="166"/>
      <c r="AJ184" s="166"/>
      <c r="AK184" s="166"/>
      <c r="AL184" s="166"/>
      <c r="AM184" s="166"/>
      <c r="AN184" s="166"/>
      <c r="AO184" s="166"/>
      <c r="AP184" s="166"/>
      <c r="AQ184" s="166"/>
      <c r="AR184" s="166"/>
      <c r="AS184" s="166"/>
      <c r="AT184" s="166"/>
      <c r="AU184" s="166"/>
      <c r="AV184" s="166"/>
      <c r="AW184" s="166"/>
      <c r="AX184" s="166"/>
      <c r="AY184" s="166"/>
      <c r="AZ184" s="166"/>
      <c r="BA184" s="166"/>
      <c r="BB184" s="24"/>
      <c r="BC184" s="23"/>
    </row>
    <row r="185" spans="1:55"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3"/>
      <c r="BC185" s="25"/>
    </row>
    <row r="186" spans="1:55" x14ac:dyDescent="0.2">
      <c r="A186" s="21"/>
      <c r="B186" s="21"/>
      <c r="C186" s="21"/>
      <c r="D186" s="21"/>
      <c r="E186" s="21"/>
      <c r="F186" s="21"/>
      <c r="G186" s="21"/>
      <c r="H186" s="21"/>
      <c r="I186" s="21"/>
      <c r="J186" s="21"/>
      <c r="K186" s="21"/>
      <c r="L186" s="21"/>
      <c r="M186" s="21"/>
      <c r="N186" s="21"/>
      <c r="O186" s="166"/>
      <c r="P186" s="166"/>
      <c r="Q186" s="21"/>
      <c r="R186" s="21"/>
      <c r="S186" s="21"/>
      <c r="T186" s="21"/>
      <c r="U186" s="21"/>
      <c r="V186" s="21"/>
      <c r="W186" s="21"/>
      <c r="X186" s="21"/>
      <c r="Y186" s="23"/>
      <c r="Z186" s="25"/>
      <c r="AA186" s="166"/>
      <c r="AB186" s="166"/>
      <c r="AC186" s="166"/>
      <c r="AD186" s="166"/>
      <c r="AE186" s="166"/>
      <c r="AF186" s="166"/>
      <c r="AG186" s="166"/>
      <c r="AH186" s="166"/>
      <c r="AI186" s="166"/>
      <c r="AJ186" s="166"/>
      <c r="AK186" s="166"/>
      <c r="AL186" s="166"/>
      <c r="AM186" s="166"/>
      <c r="AN186" s="166"/>
      <c r="AO186" s="166"/>
      <c r="AP186" s="166"/>
      <c r="AQ186" s="166"/>
      <c r="AR186" s="166"/>
      <c r="AS186" s="166"/>
      <c r="AT186" s="166"/>
      <c r="AU186" s="166"/>
      <c r="AV186" s="166"/>
      <c r="AW186" s="166"/>
      <c r="AX186" s="166"/>
      <c r="AY186" s="166"/>
      <c r="AZ186" s="166"/>
      <c r="BA186" s="166"/>
      <c r="BB186" s="24"/>
      <c r="BC186" s="24"/>
    </row>
    <row r="187" spans="1:55"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3"/>
      <c r="BC187" s="25"/>
    </row>
    <row r="188" spans="1:55" x14ac:dyDescent="0.2">
      <c r="A188" s="21"/>
      <c r="B188" s="21"/>
      <c r="C188" s="21"/>
      <c r="D188" s="21"/>
      <c r="E188" s="21"/>
      <c r="F188" s="21"/>
      <c r="G188" s="21"/>
      <c r="H188" s="21"/>
      <c r="I188" s="21"/>
      <c r="J188" s="21"/>
      <c r="K188" s="21"/>
      <c r="L188" s="21"/>
      <c r="M188" s="21"/>
      <c r="N188" s="21"/>
      <c r="O188" s="166"/>
      <c r="P188" s="166"/>
      <c r="Q188" s="21"/>
      <c r="R188" s="21"/>
      <c r="S188" s="21"/>
      <c r="T188" s="21"/>
      <c r="U188" s="21"/>
      <c r="V188" s="21"/>
      <c r="W188" s="21"/>
      <c r="X188" s="21"/>
      <c r="Y188" s="23"/>
      <c r="Z188" s="25"/>
      <c r="AA188" s="166"/>
      <c r="AB188" s="166"/>
      <c r="AC188" s="166"/>
      <c r="AD188" s="166"/>
      <c r="AE188" s="166"/>
      <c r="AF188" s="166"/>
      <c r="AG188" s="166"/>
      <c r="AH188" s="166"/>
      <c r="AI188" s="166"/>
      <c r="AJ188" s="166"/>
      <c r="AK188" s="166"/>
      <c r="AL188" s="166"/>
      <c r="AM188" s="166"/>
      <c r="AN188" s="166"/>
      <c r="AO188" s="166"/>
      <c r="AP188" s="166"/>
      <c r="AQ188" s="166"/>
      <c r="AR188" s="166"/>
      <c r="AS188" s="166"/>
      <c r="AT188" s="166"/>
      <c r="AU188" s="166"/>
      <c r="AV188" s="166"/>
      <c r="AW188" s="166"/>
      <c r="AX188" s="166"/>
      <c r="AY188" s="166"/>
      <c r="AZ188" s="166"/>
      <c r="BA188" s="166"/>
      <c r="BB188" s="24"/>
      <c r="BC188" s="24"/>
    </row>
    <row r="189" spans="1:55"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3"/>
      <c r="BC189" s="25"/>
    </row>
    <row r="190" spans="1:55" x14ac:dyDescent="0.2">
      <c r="A190" s="21"/>
      <c r="B190" s="21"/>
      <c r="C190" s="21"/>
      <c r="D190" s="21"/>
      <c r="E190" s="21"/>
      <c r="F190" s="21"/>
      <c r="G190" s="21"/>
      <c r="H190" s="21"/>
      <c r="I190" s="21"/>
      <c r="J190" s="21"/>
      <c r="K190" s="21"/>
      <c r="L190" s="21"/>
      <c r="M190" s="21"/>
      <c r="N190" s="21"/>
      <c r="O190" s="166"/>
      <c r="P190" s="166"/>
      <c r="Q190" s="21"/>
      <c r="R190" s="21"/>
      <c r="S190" s="21"/>
      <c r="T190" s="21"/>
      <c r="U190" s="21"/>
      <c r="V190" s="21"/>
      <c r="W190" s="21"/>
      <c r="X190" s="21"/>
      <c r="Y190" s="23"/>
      <c r="Z190" s="25"/>
      <c r="AA190" s="166"/>
      <c r="AB190" s="166"/>
      <c r="AC190" s="166"/>
      <c r="AD190" s="166"/>
      <c r="AE190" s="166"/>
      <c r="AF190" s="166"/>
      <c r="AG190" s="166"/>
      <c r="AH190" s="166"/>
      <c r="AI190" s="166"/>
      <c r="AJ190" s="166"/>
      <c r="AK190" s="166"/>
      <c r="AL190" s="166"/>
      <c r="AM190" s="166"/>
      <c r="AN190" s="166"/>
      <c r="AO190" s="166"/>
      <c r="AP190" s="166"/>
      <c r="AQ190" s="166"/>
      <c r="AR190" s="166"/>
      <c r="AS190" s="166"/>
      <c r="AT190" s="166"/>
      <c r="AU190" s="166"/>
      <c r="AV190" s="166"/>
      <c r="AW190" s="166"/>
      <c r="AX190" s="166"/>
      <c r="AY190" s="166"/>
      <c r="AZ190" s="166"/>
      <c r="BA190" s="166"/>
      <c r="BB190" s="24"/>
      <c r="BC190" s="24"/>
    </row>
    <row r="191" spans="1:55"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3"/>
      <c r="BC191" s="25"/>
    </row>
    <row r="192" spans="1:55" x14ac:dyDescent="0.2">
      <c r="A192" s="21"/>
      <c r="B192" s="21"/>
      <c r="C192" s="21"/>
      <c r="D192" s="21"/>
      <c r="E192" s="21"/>
      <c r="F192" s="21"/>
      <c r="G192" s="21"/>
      <c r="H192" s="21"/>
      <c r="I192" s="21"/>
      <c r="J192" s="21"/>
      <c r="K192" s="21"/>
      <c r="L192" s="21"/>
      <c r="M192" s="21"/>
      <c r="N192" s="21"/>
      <c r="O192" s="166"/>
      <c r="P192" s="166"/>
      <c r="Q192" s="21"/>
      <c r="R192" s="21"/>
      <c r="S192" s="21"/>
      <c r="T192" s="21"/>
      <c r="U192" s="21"/>
      <c r="V192" s="21"/>
      <c r="W192" s="21"/>
      <c r="X192" s="21"/>
      <c r="Y192" s="23"/>
      <c r="Z192" s="25"/>
      <c r="AA192" s="166"/>
      <c r="AB192" s="166"/>
      <c r="AC192" s="166"/>
      <c r="AD192" s="166"/>
      <c r="AE192" s="166"/>
      <c r="AF192" s="166"/>
      <c r="AG192" s="166"/>
      <c r="AH192" s="166"/>
      <c r="AI192" s="166"/>
      <c r="AJ192" s="166"/>
      <c r="AK192" s="166"/>
      <c r="AL192" s="166"/>
      <c r="AM192" s="166"/>
      <c r="AN192" s="166"/>
      <c r="AO192" s="166"/>
      <c r="AP192" s="166"/>
      <c r="AQ192" s="166"/>
      <c r="AR192" s="166"/>
      <c r="AS192" s="166"/>
      <c r="AT192" s="166"/>
      <c r="AU192" s="166"/>
      <c r="AV192" s="166"/>
      <c r="AW192" s="166"/>
      <c r="AX192" s="166"/>
      <c r="AY192" s="166"/>
      <c r="AZ192" s="166"/>
      <c r="BA192" s="166"/>
      <c r="BB192" s="24"/>
      <c r="BC192" s="24"/>
    </row>
    <row r="193" spans="1:55"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3"/>
      <c r="BC193" s="25"/>
    </row>
    <row r="194" spans="1:55" x14ac:dyDescent="0.2">
      <c r="A194" s="21"/>
      <c r="B194" s="21"/>
      <c r="C194" s="21"/>
      <c r="D194" s="21"/>
      <c r="E194" s="21"/>
      <c r="F194" s="21"/>
      <c r="G194" s="21"/>
      <c r="H194" s="21"/>
      <c r="I194" s="21"/>
      <c r="J194" s="21"/>
      <c r="K194" s="21"/>
      <c r="L194" s="21"/>
      <c r="M194" s="21"/>
      <c r="N194" s="21"/>
      <c r="O194" s="166"/>
      <c r="P194" s="166"/>
      <c r="Q194" s="21"/>
      <c r="R194" s="21"/>
      <c r="S194" s="21"/>
      <c r="T194" s="21"/>
      <c r="U194" s="21"/>
      <c r="V194" s="21"/>
      <c r="W194" s="21"/>
      <c r="X194" s="21"/>
      <c r="Y194" s="23"/>
      <c r="Z194" s="25"/>
      <c r="AA194" s="166"/>
      <c r="AB194" s="166"/>
      <c r="AC194" s="166"/>
      <c r="AD194" s="166"/>
      <c r="AE194" s="166"/>
      <c r="AF194" s="166"/>
      <c r="AG194" s="166"/>
      <c r="AH194" s="166"/>
      <c r="AI194" s="166"/>
      <c r="AJ194" s="166"/>
      <c r="AK194" s="166"/>
      <c r="AL194" s="166"/>
      <c r="AM194" s="166"/>
      <c r="AN194" s="166"/>
      <c r="AO194" s="166"/>
      <c r="AP194" s="166"/>
      <c r="AQ194" s="166"/>
      <c r="AR194" s="166"/>
      <c r="AS194" s="166"/>
      <c r="AT194" s="166"/>
      <c r="AU194" s="166"/>
      <c r="AV194" s="166"/>
      <c r="AW194" s="166"/>
      <c r="AX194" s="166"/>
      <c r="AY194" s="166"/>
      <c r="AZ194" s="166"/>
      <c r="BA194" s="166"/>
      <c r="BB194" s="24"/>
      <c r="BC194" s="24"/>
    </row>
    <row r="195" spans="1:55"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3"/>
      <c r="BC195" s="25"/>
    </row>
    <row r="196" spans="1:55" x14ac:dyDescent="0.2">
      <c r="A196" s="21"/>
      <c r="B196" s="21"/>
      <c r="C196" s="21"/>
      <c r="D196" s="21"/>
      <c r="E196" s="21"/>
      <c r="F196" s="21"/>
      <c r="G196" s="21"/>
      <c r="H196" s="21"/>
      <c r="I196" s="21"/>
      <c r="J196" s="21"/>
      <c r="K196" s="21"/>
      <c r="L196" s="21"/>
      <c r="M196" s="21"/>
      <c r="N196" s="21"/>
      <c r="O196" s="166"/>
      <c r="P196" s="166"/>
      <c r="Q196" s="21"/>
      <c r="R196" s="21"/>
      <c r="S196" s="21"/>
      <c r="T196" s="21"/>
      <c r="U196" s="21"/>
      <c r="V196" s="21"/>
      <c r="W196" s="21"/>
      <c r="X196" s="21"/>
      <c r="Y196" s="23"/>
      <c r="Z196" s="25"/>
      <c r="AA196" s="166"/>
      <c r="AB196" s="166"/>
      <c r="AC196" s="166"/>
      <c r="AD196" s="166"/>
      <c r="AE196" s="166"/>
      <c r="AF196" s="166"/>
      <c r="AG196" s="166"/>
      <c r="AH196" s="166"/>
      <c r="AI196" s="166"/>
      <c r="AJ196" s="166"/>
      <c r="AK196" s="166"/>
      <c r="AL196" s="166"/>
      <c r="AM196" s="166"/>
      <c r="AN196" s="166"/>
      <c r="AO196" s="166"/>
      <c r="AP196" s="166"/>
      <c r="AQ196" s="166"/>
      <c r="AR196" s="166"/>
      <c r="AS196" s="166"/>
      <c r="AT196" s="166"/>
      <c r="AU196" s="166"/>
      <c r="AV196" s="166"/>
      <c r="AW196" s="166"/>
      <c r="AX196" s="166"/>
      <c r="AY196" s="166"/>
      <c r="AZ196" s="166"/>
      <c r="BA196" s="166"/>
      <c r="BB196" s="24"/>
      <c r="BC196" s="24"/>
    </row>
    <row r="197" spans="1:55"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3"/>
      <c r="BC197" s="25"/>
    </row>
    <row r="198" spans="1:55" x14ac:dyDescent="0.2">
      <c r="A198" s="21"/>
      <c r="B198" s="21"/>
      <c r="C198" s="21"/>
      <c r="D198" s="21"/>
      <c r="E198" s="21"/>
      <c r="F198" s="21"/>
      <c r="G198" s="21"/>
      <c r="H198" s="21"/>
      <c r="I198" s="21"/>
      <c r="J198" s="21"/>
      <c r="K198" s="21"/>
      <c r="L198" s="21"/>
      <c r="M198" s="21"/>
      <c r="N198" s="21"/>
      <c r="O198" s="166"/>
      <c r="P198" s="166"/>
      <c r="Q198" s="21"/>
      <c r="R198" s="21"/>
      <c r="S198" s="21"/>
      <c r="T198" s="21"/>
      <c r="U198" s="21"/>
      <c r="V198" s="21"/>
      <c r="W198" s="21"/>
      <c r="X198" s="21"/>
      <c r="Y198" s="23"/>
      <c r="Z198" s="25"/>
      <c r="AA198" s="166"/>
      <c r="AB198" s="166"/>
      <c r="AC198" s="166"/>
      <c r="AD198" s="166"/>
      <c r="AE198" s="166"/>
      <c r="AF198" s="166"/>
      <c r="AG198" s="166"/>
      <c r="AH198" s="166"/>
      <c r="AI198" s="166"/>
      <c r="AJ198" s="166"/>
      <c r="AK198" s="166"/>
      <c r="AL198" s="166"/>
      <c r="AM198" s="166"/>
      <c r="AN198" s="166"/>
      <c r="AO198" s="166"/>
      <c r="AP198" s="166"/>
      <c r="AQ198" s="166"/>
      <c r="AR198" s="166"/>
      <c r="AS198" s="166"/>
      <c r="AT198" s="166"/>
      <c r="AU198" s="166"/>
      <c r="AV198" s="166"/>
      <c r="AW198" s="166"/>
      <c r="AX198" s="166"/>
      <c r="AY198" s="166"/>
      <c r="AZ198" s="166"/>
      <c r="BA198" s="166"/>
      <c r="BB198" s="24"/>
      <c r="BC198" s="24"/>
    </row>
    <row r="199" spans="1:55"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3"/>
      <c r="BC199" s="25"/>
    </row>
    <row r="200" spans="1:55" x14ac:dyDescent="0.2">
      <c r="A200" s="21"/>
      <c r="B200" s="21"/>
      <c r="C200" s="21"/>
      <c r="D200" s="21"/>
      <c r="E200" s="21"/>
      <c r="F200" s="21"/>
      <c r="G200" s="21"/>
      <c r="H200" s="21"/>
      <c r="I200" s="21"/>
      <c r="J200" s="21"/>
      <c r="K200" s="21"/>
      <c r="L200" s="21"/>
      <c r="M200" s="21"/>
      <c r="N200" s="21"/>
      <c r="O200" s="166"/>
      <c r="P200" s="166"/>
      <c r="Q200" s="21"/>
      <c r="R200" s="21"/>
      <c r="S200" s="21"/>
      <c r="T200" s="21"/>
      <c r="U200" s="21"/>
      <c r="V200" s="21"/>
      <c r="W200" s="21"/>
      <c r="X200" s="21"/>
      <c r="Y200" s="23"/>
      <c r="Z200" s="25"/>
      <c r="AA200" s="166"/>
      <c r="AB200" s="166"/>
      <c r="AC200" s="166"/>
      <c r="AD200" s="166"/>
      <c r="AE200" s="166"/>
      <c r="AF200" s="166"/>
      <c r="AG200" s="166"/>
      <c r="AH200" s="166"/>
      <c r="AI200" s="166"/>
      <c r="AJ200" s="166"/>
      <c r="AK200" s="166"/>
      <c r="AL200" s="166"/>
      <c r="AM200" s="166"/>
      <c r="AN200" s="166"/>
      <c r="AO200" s="166"/>
      <c r="AP200" s="166"/>
      <c r="AQ200" s="166"/>
      <c r="AR200" s="166"/>
      <c r="AS200" s="166"/>
      <c r="AT200" s="166"/>
      <c r="AU200" s="166"/>
      <c r="AV200" s="166"/>
      <c r="AW200" s="166"/>
      <c r="AX200" s="166"/>
      <c r="AY200" s="166"/>
      <c r="AZ200" s="166"/>
      <c r="BA200" s="166"/>
      <c r="BB200" s="24"/>
      <c r="BC200" s="24"/>
    </row>
    <row r="201" spans="1:55" x14ac:dyDescent="0.2">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3"/>
      <c r="BC201" s="25"/>
    </row>
    <row r="202" spans="1:55" x14ac:dyDescent="0.2">
      <c r="A202" s="21"/>
      <c r="B202" s="21"/>
      <c r="C202" s="21"/>
      <c r="D202" s="21"/>
      <c r="E202" s="21"/>
      <c r="F202" s="21"/>
      <c r="G202" s="21"/>
      <c r="H202" s="21"/>
      <c r="I202" s="21"/>
      <c r="J202" s="21"/>
      <c r="K202" s="21"/>
      <c r="L202" s="21"/>
      <c r="M202" s="21"/>
      <c r="N202" s="21"/>
      <c r="O202" s="166"/>
      <c r="P202" s="166"/>
      <c r="Q202" s="21"/>
      <c r="R202" s="21"/>
      <c r="S202" s="21"/>
      <c r="T202" s="21"/>
      <c r="U202" s="21"/>
      <c r="V202" s="21"/>
      <c r="W202" s="21"/>
      <c r="X202" s="21"/>
      <c r="Y202" s="23"/>
      <c r="Z202" s="25"/>
      <c r="AA202" s="166"/>
      <c r="AB202" s="166"/>
      <c r="AC202" s="166"/>
      <c r="AD202" s="166"/>
      <c r="AE202" s="166"/>
      <c r="AF202" s="166"/>
      <c r="AG202" s="166"/>
      <c r="AH202" s="166"/>
      <c r="AI202" s="166"/>
      <c r="AJ202" s="166"/>
      <c r="AK202" s="166"/>
      <c r="AL202" s="166"/>
      <c r="AM202" s="166"/>
      <c r="AN202" s="166"/>
      <c r="AO202" s="166"/>
      <c r="AP202" s="166"/>
      <c r="AQ202" s="166"/>
      <c r="AR202" s="166"/>
      <c r="AS202" s="166"/>
      <c r="AT202" s="166"/>
      <c r="AU202" s="166"/>
      <c r="AV202" s="166"/>
      <c r="AW202" s="166"/>
      <c r="AX202" s="166"/>
      <c r="AY202" s="166"/>
      <c r="AZ202" s="166"/>
      <c r="BA202" s="166"/>
      <c r="BB202" s="24"/>
      <c r="BC202" s="24"/>
    </row>
    <row r="203" spans="1:55" x14ac:dyDescent="0.2">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3"/>
      <c r="BC203" s="25"/>
    </row>
    <row r="204" spans="1:55" x14ac:dyDescent="0.2">
      <c r="A204" s="21"/>
      <c r="B204" s="21"/>
      <c r="C204" s="21"/>
      <c r="D204" s="21"/>
      <c r="E204" s="21"/>
      <c r="F204" s="21"/>
      <c r="G204" s="21"/>
      <c r="H204" s="21"/>
      <c r="I204" s="21"/>
      <c r="J204" s="21"/>
      <c r="K204" s="21"/>
      <c r="L204" s="21"/>
      <c r="M204" s="21"/>
      <c r="N204" s="21"/>
      <c r="O204" s="166"/>
      <c r="P204" s="166"/>
      <c r="Q204" s="21"/>
      <c r="R204" s="21"/>
      <c r="S204" s="21"/>
      <c r="T204" s="21"/>
      <c r="U204" s="21"/>
      <c r="V204" s="21"/>
      <c r="W204" s="21"/>
      <c r="X204" s="21"/>
      <c r="Y204" s="23"/>
      <c r="Z204" s="25"/>
      <c r="AA204" s="166"/>
      <c r="AB204" s="166"/>
      <c r="AC204" s="166"/>
      <c r="AD204" s="166"/>
      <c r="AE204" s="166"/>
      <c r="AF204" s="166"/>
      <c r="AG204" s="166"/>
      <c r="AH204" s="166"/>
      <c r="AI204" s="166"/>
      <c r="AJ204" s="166"/>
      <c r="AK204" s="166"/>
      <c r="AL204" s="166"/>
      <c r="AM204" s="166"/>
      <c r="AN204" s="166"/>
      <c r="AO204" s="166"/>
      <c r="AP204" s="166"/>
      <c r="AQ204" s="166"/>
      <c r="AR204" s="166"/>
      <c r="AS204" s="166"/>
      <c r="AT204" s="166"/>
      <c r="AU204" s="166"/>
      <c r="AV204" s="166"/>
      <c r="AW204" s="166"/>
      <c r="AX204" s="166"/>
      <c r="AY204" s="166"/>
      <c r="AZ204" s="166"/>
      <c r="BA204" s="166"/>
      <c r="BB204" s="24"/>
      <c r="BC204" s="24"/>
    </row>
    <row r="205" spans="1:55" x14ac:dyDescent="0.2">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3"/>
      <c r="BC205" s="25"/>
    </row>
    <row r="206" spans="1:55" x14ac:dyDescent="0.2">
      <c r="A206" s="21"/>
      <c r="B206" s="21"/>
      <c r="C206" s="21"/>
      <c r="D206" s="21"/>
      <c r="E206" s="21"/>
      <c r="F206" s="21"/>
      <c r="G206" s="21"/>
      <c r="H206" s="21"/>
      <c r="I206" s="21"/>
      <c r="J206" s="21"/>
      <c r="K206" s="21"/>
      <c r="L206" s="21"/>
      <c r="M206" s="21"/>
      <c r="N206" s="21"/>
      <c r="O206" s="166"/>
      <c r="P206" s="166"/>
      <c r="Q206" s="21"/>
      <c r="R206" s="21"/>
      <c r="S206" s="21"/>
      <c r="T206" s="21"/>
      <c r="U206" s="21"/>
      <c r="V206" s="21"/>
      <c r="W206" s="21"/>
      <c r="X206" s="21"/>
      <c r="Y206" s="23"/>
      <c r="Z206" s="25"/>
      <c r="AA206" s="166"/>
      <c r="AB206" s="166"/>
      <c r="AC206" s="166"/>
      <c r="AD206" s="166"/>
      <c r="AE206" s="166"/>
      <c r="AF206" s="166"/>
      <c r="AG206" s="166"/>
      <c r="AH206" s="166"/>
      <c r="AI206" s="166"/>
      <c r="AJ206" s="166"/>
      <c r="AK206" s="166"/>
      <c r="AL206" s="166"/>
      <c r="AM206" s="166"/>
      <c r="AN206" s="166"/>
      <c r="AO206" s="166"/>
      <c r="AP206" s="166"/>
      <c r="AQ206" s="166"/>
      <c r="AR206" s="166"/>
      <c r="AS206" s="166"/>
      <c r="AT206" s="166"/>
      <c r="AU206" s="166"/>
      <c r="AV206" s="166"/>
      <c r="AW206" s="166"/>
      <c r="AX206" s="166"/>
      <c r="AY206" s="166"/>
      <c r="AZ206" s="166"/>
      <c r="BA206" s="166"/>
      <c r="BB206" s="24"/>
      <c r="BC206" s="24"/>
    </row>
    <row r="207" spans="1:55" x14ac:dyDescent="0.2">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3"/>
      <c r="BC207" s="25"/>
    </row>
    <row r="208" spans="1:55" x14ac:dyDescent="0.2">
      <c r="A208" s="21"/>
      <c r="B208" s="21"/>
      <c r="C208" s="21"/>
      <c r="D208" s="21"/>
      <c r="E208" s="21"/>
      <c r="F208" s="21"/>
      <c r="G208" s="21"/>
      <c r="H208" s="21"/>
      <c r="I208" s="21"/>
      <c r="J208" s="21"/>
      <c r="K208" s="21"/>
      <c r="L208" s="21"/>
      <c r="M208" s="21"/>
      <c r="N208" s="21"/>
      <c r="O208" s="166"/>
      <c r="P208" s="166"/>
      <c r="Q208" s="21"/>
      <c r="R208" s="21"/>
      <c r="S208" s="21"/>
      <c r="T208" s="21"/>
      <c r="U208" s="21"/>
      <c r="V208" s="21"/>
      <c r="W208" s="21"/>
      <c r="X208" s="21"/>
      <c r="Y208" s="23"/>
      <c r="Z208" s="25"/>
      <c r="AA208" s="166"/>
      <c r="AB208" s="166"/>
      <c r="AC208" s="166"/>
      <c r="AD208" s="166"/>
      <c r="AE208" s="166"/>
      <c r="AF208" s="166"/>
      <c r="AG208" s="166"/>
      <c r="AH208" s="166"/>
      <c r="AI208" s="166"/>
      <c r="AJ208" s="166"/>
      <c r="AK208" s="166"/>
      <c r="AL208" s="166"/>
      <c r="AM208" s="166"/>
      <c r="AN208" s="166"/>
      <c r="AO208" s="166"/>
      <c r="AP208" s="166"/>
      <c r="AQ208" s="166"/>
      <c r="AR208" s="166"/>
      <c r="AS208" s="166"/>
      <c r="AT208" s="166"/>
      <c r="AU208" s="166"/>
      <c r="AV208" s="166"/>
      <c r="AW208" s="166"/>
      <c r="AX208" s="166"/>
      <c r="AY208" s="166"/>
      <c r="AZ208" s="166"/>
      <c r="BA208" s="166"/>
      <c r="BB208" s="24"/>
      <c r="BC208" s="24"/>
    </row>
    <row r="209" spans="1:55" x14ac:dyDescent="0.2">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3"/>
      <c r="BC209" s="25"/>
    </row>
    <row r="210" spans="1:55" x14ac:dyDescent="0.2">
      <c r="A210" s="21"/>
      <c r="B210" s="21"/>
      <c r="C210" s="21"/>
      <c r="D210" s="21"/>
      <c r="E210" s="21"/>
      <c r="F210" s="21"/>
      <c r="G210" s="21"/>
      <c r="H210" s="21"/>
      <c r="I210" s="21"/>
      <c r="J210" s="21"/>
      <c r="K210" s="21"/>
      <c r="L210" s="21"/>
      <c r="M210" s="21"/>
      <c r="N210" s="21"/>
      <c r="O210" s="166"/>
      <c r="P210" s="166"/>
      <c r="Q210" s="21"/>
      <c r="R210" s="21"/>
      <c r="S210" s="21"/>
      <c r="T210" s="21"/>
      <c r="U210" s="21"/>
      <c r="V210" s="21"/>
      <c r="W210" s="21"/>
      <c r="X210" s="21"/>
      <c r="Y210" s="23"/>
      <c r="Z210" s="25"/>
      <c r="AA210" s="166"/>
      <c r="AB210" s="166"/>
      <c r="AC210" s="166"/>
      <c r="AD210" s="166"/>
      <c r="AE210" s="166"/>
      <c r="AF210" s="166"/>
      <c r="AG210" s="166"/>
      <c r="AH210" s="166"/>
      <c r="AI210" s="166"/>
      <c r="AJ210" s="166"/>
      <c r="AK210" s="166"/>
      <c r="AL210" s="166"/>
      <c r="AM210" s="166"/>
      <c r="AN210" s="166"/>
      <c r="AO210" s="166"/>
      <c r="AP210" s="166"/>
      <c r="AQ210" s="166"/>
      <c r="AR210" s="166"/>
      <c r="AS210" s="166"/>
      <c r="AT210" s="166"/>
      <c r="AU210" s="166"/>
      <c r="AV210" s="166"/>
      <c r="AW210" s="166"/>
      <c r="AX210" s="166"/>
      <c r="AY210" s="166"/>
      <c r="AZ210" s="166"/>
      <c r="BA210" s="166"/>
      <c r="BB210" s="24"/>
      <c r="BC210" s="24"/>
    </row>
    <row r="211" spans="1:55" x14ac:dyDescent="0.2">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3"/>
      <c r="BC211" s="25"/>
    </row>
    <row r="212" spans="1:55" x14ac:dyDescent="0.2">
      <c r="A212" s="21"/>
      <c r="B212" s="21"/>
      <c r="C212" s="21"/>
      <c r="D212" s="21"/>
      <c r="E212" s="21"/>
      <c r="F212" s="21"/>
      <c r="G212" s="21"/>
      <c r="H212" s="21"/>
      <c r="I212" s="21"/>
      <c r="J212" s="21"/>
      <c r="K212" s="21"/>
      <c r="L212" s="21"/>
      <c r="M212" s="21"/>
      <c r="N212" s="21"/>
      <c r="O212" s="166"/>
      <c r="P212" s="166"/>
      <c r="Q212" s="21"/>
      <c r="R212" s="21"/>
      <c r="S212" s="21"/>
      <c r="T212" s="21"/>
      <c r="U212" s="21"/>
      <c r="V212" s="21"/>
      <c r="W212" s="21"/>
      <c r="X212" s="21"/>
      <c r="Y212" s="23"/>
      <c r="Z212" s="25"/>
      <c r="AA212" s="166"/>
      <c r="AB212" s="166"/>
      <c r="AC212" s="166"/>
      <c r="AD212" s="166"/>
      <c r="AE212" s="166"/>
      <c r="AF212" s="166"/>
      <c r="AG212" s="166"/>
      <c r="AH212" s="166"/>
      <c r="AI212" s="166"/>
      <c r="AJ212" s="166"/>
      <c r="AK212" s="166"/>
      <c r="AL212" s="166"/>
      <c r="AM212" s="166"/>
      <c r="AN212" s="166"/>
      <c r="AO212" s="166"/>
      <c r="AP212" s="166"/>
      <c r="AQ212" s="166"/>
      <c r="AR212" s="166"/>
      <c r="AS212" s="166"/>
      <c r="AT212" s="166"/>
      <c r="AU212" s="166"/>
      <c r="AV212" s="166"/>
      <c r="AW212" s="166"/>
      <c r="AX212" s="166"/>
      <c r="AY212" s="166"/>
      <c r="AZ212" s="166"/>
      <c r="BA212" s="166"/>
      <c r="BB212" s="24"/>
      <c r="BC212" s="24"/>
    </row>
    <row r="213" spans="1:55" x14ac:dyDescent="0.2">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3"/>
      <c r="BC213" s="25"/>
    </row>
    <row r="214" spans="1:55" x14ac:dyDescent="0.2">
      <c r="A214" s="21"/>
      <c r="B214" s="21"/>
      <c r="C214" s="21"/>
      <c r="D214" s="21"/>
      <c r="E214" s="21"/>
      <c r="F214" s="21"/>
      <c r="G214" s="21"/>
      <c r="H214" s="21"/>
      <c r="I214" s="21"/>
      <c r="J214" s="21"/>
      <c r="K214" s="21"/>
      <c r="L214" s="21"/>
      <c r="M214" s="21"/>
      <c r="N214" s="21"/>
      <c r="O214" s="166"/>
      <c r="P214" s="166"/>
      <c r="Q214" s="21"/>
      <c r="R214" s="21"/>
      <c r="S214" s="21"/>
      <c r="T214" s="21"/>
      <c r="U214" s="21"/>
      <c r="V214" s="21"/>
      <c r="W214" s="21"/>
      <c r="X214" s="21"/>
      <c r="Y214" s="23"/>
      <c r="Z214" s="25"/>
      <c r="AA214" s="166"/>
      <c r="AB214" s="166"/>
      <c r="AC214" s="166"/>
      <c r="AD214" s="166"/>
      <c r="AE214" s="166"/>
      <c r="AF214" s="166"/>
      <c r="AG214" s="166"/>
      <c r="AH214" s="166"/>
      <c r="AI214" s="166"/>
      <c r="AJ214" s="166"/>
      <c r="AK214" s="166"/>
      <c r="AL214" s="166"/>
      <c r="AM214" s="166"/>
      <c r="AN214" s="166"/>
      <c r="AO214" s="166"/>
      <c r="AP214" s="166"/>
      <c r="AQ214" s="166"/>
      <c r="AR214" s="166"/>
      <c r="AS214" s="166"/>
      <c r="AT214" s="166"/>
      <c r="AU214" s="166"/>
      <c r="AV214" s="166"/>
      <c r="AW214" s="166"/>
      <c r="AX214" s="166"/>
      <c r="AY214" s="166"/>
      <c r="AZ214" s="166"/>
      <c r="BA214" s="166"/>
      <c r="BB214" s="24"/>
      <c r="BC214" s="24"/>
    </row>
    <row r="215" spans="1:55" x14ac:dyDescent="0.2">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3"/>
      <c r="BC215" s="25"/>
    </row>
    <row r="216" spans="1:55" x14ac:dyDescent="0.2">
      <c r="A216" s="21"/>
      <c r="B216" s="21"/>
      <c r="C216" s="21"/>
      <c r="D216" s="21"/>
      <c r="E216" s="21"/>
      <c r="F216" s="21"/>
      <c r="G216" s="21"/>
      <c r="H216" s="21"/>
      <c r="I216" s="21"/>
      <c r="J216" s="21"/>
      <c r="K216" s="21"/>
      <c r="L216" s="21"/>
      <c r="M216" s="21"/>
      <c r="N216" s="21"/>
      <c r="O216" s="166"/>
      <c r="P216" s="166"/>
      <c r="Q216" s="21"/>
      <c r="R216" s="21"/>
      <c r="S216" s="21"/>
      <c r="T216" s="21"/>
      <c r="U216" s="21"/>
      <c r="V216" s="21"/>
      <c r="W216" s="21"/>
      <c r="X216" s="21"/>
      <c r="Y216" s="23"/>
      <c r="Z216" s="25"/>
      <c r="AA216" s="166"/>
      <c r="AB216" s="166"/>
      <c r="AC216" s="166"/>
      <c r="AD216" s="166"/>
      <c r="AE216" s="166"/>
      <c r="AF216" s="166"/>
      <c r="AG216" s="166"/>
      <c r="AH216" s="166"/>
      <c r="AI216" s="166"/>
      <c r="AJ216" s="166"/>
      <c r="AK216" s="166"/>
      <c r="AL216" s="166"/>
      <c r="AM216" s="166"/>
      <c r="AN216" s="166"/>
      <c r="AO216" s="166"/>
      <c r="AP216" s="166"/>
      <c r="AQ216" s="166"/>
      <c r="AR216" s="166"/>
      <c r="AS216" s="166"/>
      <c r="AT216" s="166"/>
      <c r="AU216" s="166"/>
      <c r="AV216" s="166"/>
      <c r="AW216" s="166"/>
      <c r="AX216" s="166"/>
      <c r="AY216" s="166"/>
      <c r="AZ216" s="166"/>
      <c r="BA216" s="166"/>
      <c r="BB216" s="24"/>
      <c r="BC216" s="24"/>
    </row>
    <row r="217" spans="1:55" x14ac:dyDescent="0.2">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3"/>
      <c r="BC217" s="25"/>
    </row>
    <row r="218" spans="1:55" x14ac:dyDescent="0.2">
      <c r="A218" s="21"/>
      <c r="B218" s="21"/>
      <c r="C218" s="21"/>
      <c r="D218" s="21"/>
      <c r="E218" s="21"/>
      <c r="F218" s="21"/>
      <c r="G218" s="21"/>
      <c r="H218" s="21"/>
      <c r="I218" s="21"/>
      <c r="J218" s="21"/>
      <c r="K218" s="21"/>
      <c r="L218" s="21"/>
      <c r="M218" s="21"/>
      <c r="N218" s="21"/>
      <c r="O218" s="166"/>
      <c r="P218" s="166"/>
      <c r="Q218" s="21"/>
      <c r="R218" s="21"/>
      <c r="S218" s="21"/>
      <c r="T218" s="21"/>
      <c r="U218" s="21"/>
      <c r="V218" s="21"/>
      <c r="W218" s="21"/>
      <c r="X218" s="21"/>
      <c r="Y218" s="23"/>
      <c r="Z218" s="25"/>
      <c r="AA218" s="166"/>
      <c r="AB218" s="166"/>
      <c r="AC218" s="166"/>
      <c r="AD218" s="166"/>
      <c r="AE218" s="166"/>
      <c r="AF218" s="166"/>
      <c r="AG218" s="166"/>
      <c r="AH218" s="166"/>
      <c r="AI218" s="166"/>
      <c r="AJ218" s="166"/>
      <c r="AK218" s="166"/>
      <c r="AL218" s="166"/>
      <c r="AM218" s="166"/>
      <c r="AN218" s="166"/>
      <c r="AO218" s="166"/>
      <c r="AP218" s="166"/>
      <c r="AQ218" s="166"/>
      <c r="AR218" s="166"/>
      <c r="AS218" s="166"/>
      <c r="AT218" s="166"/>
      <c r="AU218" s="166"/>
      <c r="AV218" s="166"/>
      <c r="AW218" s="166"/>
      <c r="AX218" s="166"/>
      <c r="AY218" s="166"/>
      <c r="AZ218" s="166"/>
      <c r="BA218" s="166"/>
      <c r="BB218" s="24"/>
      <c r="BC218" s="24"/>
    </row>
    <row r="219" spans="1:55" x14ac:dyDescent="0.2">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3"/>
      <c r="BC219" s="25"/>
    </row>
    <row r="220" spans="1:55" x14ac:dyDescent="0.2">
      <c r="A220" s="21"/>
      <c r="B220" s="21"/>
      <c r="C220" s="21"/>
      <c r="D220" s="21"/>
      <c r="E220" s="21"/>
      <c r="F220" s="21"/>
      <c r="G220" s="21"/>
      <c r="H220" s="21"/>
      <c r="I220" s="21"/>
      <c r="J220" s="21"/>
      <c r="K220" s="21"/>
      <c r="L220" s="21"/>
      <c r="M220" s="21"/>
      <c r="N220" s="21"/>
      <c r="O220" s="166"/>
      <c r="P220" s="166"/>
      <c r="Q220" s="21"/>
      <c r="R220" s="21"/>
      <c r="S220" s="21"/>
      <c r="T220" s="21"/>
      <c r="U220" s="21"/>
      <c r="V220" s="21"/>
      <c r="W220" s="21"/>
      <c r="X220" s="21"/>
      <c r="Y220" s="23"/>
      <c r="Z220" s="25"/>
      <c r="AA220" s="166"/>
      <c r="AB220" s="166"/>
      <c r="AC220" s="166"/>
      <c r="AD220" s="166"/>
      <c r="AE220" s="166"/>
      <c r="AF220" s="166"/>
      <c r="AG220" s="166"/>
      <c r="AH220" s="166"/>
      <c r="AI220" s="166"/>
      <c r="AJ220" s="166"/>
      <c r="AK220" s="166"/>
      <c r="AL220" s="166"/>
      <c r="AM220" s="166"/>
      <c r="AN220" s="166"/>
      <c r="AO220" s="166"/>
      <c r="AP220" s="166"/>
      <c r="AQ220" s="166"/>
      <c r="AR220" s="166"/>
      <c r="AS220" s="166"/>
      <c r="AT220" s="166"/>
      <c r="AU220" s="166"/>
      <c r="AV220" s="166"/>
      <c r="AW220" s="166"/>
      <c r="AX220" s="166"/>
      <c r="AY220" s="166"/>
      <c r="AZ220" s="166"/>
      <c r="BA220" s="166"/>
      <c r="BB220" s="24"/>
      <c r="BC220" s="24"/>
    </row>
    <row r="221" spans="1:55" x14ac:dyDescent="0.2">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3"/>
      <c r="BC221" s="25"/>
    </row>
    <row r="222" spans="1:55" x14ac:dyDescent="0.2">
      <c r="A222" s="21"/>
      <c r="B222" s="21"/>
      <c r="C222" s="21"/>
      <c r="D222" s="21"/>
      <c r="E222" s="21"/>
      <c r="F222" s="21"/>
      <c r="G222" s="21"/>
      <c r="H222" s="21"/>
      <c r="I222" s="21"/>
      <c r="J222" s="21"/>
      <c r="K222" s="21"/>
      <c r="L222" s="21"/>
      <c r="M222" s="21"/>
      <c r="N222" s="21"/>
      <c r="O222" s="166"/>
      <c r="P222" s="166"/>
      <c r="Q222" s="21"/>
      <c r="R222" s="21"/>
      <c r="S222" s="21"/>
      <c r="T222" s="21"/>
      <c r="U222" s="21"/>
      <c r="V222" s="21"/>
      <c r="W222" s="21"/>
      <c r="X222" s="21"/>
      <c r="Y222" s="23"/>
      <c r="Z222" s="25"/>
      <c r="AA222" s="166"/>
      <c r="AB222" s="166"/>
      <c r="AC222" s="166"/>
      <c r="AD222" s="166"/>
      <c r="AE222" s="166"/>
      <c r="AF222" s="166"/>
      <c r="AG222" s="166"/>
      <c r="AH222" s="166"/>
      <c r="AI222" s="166"/>
      <c r="AJ222" s="166"/>
      <c r="AK222" s="166"/>
      <c r="AL222" s="166"/>
      <c r="AM222" s="166"/>
      <c r="AN222" s="166"/>
      <c r="AO222" s="166"/>
      <c r="AP222" s="166"/>
      <c r="AQ222" s="166"/>
      <c r="AR222" s="166"/>
      <c r="AS222" s="166"/>
      <c r="AT222" s="166"/>
      <c r="AU222" s="166"/>
      <c r="AV222" s="166"/>
      <c r="AW222" s="166"/>
      <c r="AX222" s="166"/>
      <c r="AY222" s="166"/>
      <c r="AZ222" s="166"/>
      <c r="BA222" s="166"/>
      <c r="BB222" s="24"/>
      <c r="BC222" s="24"/>
    </row>
    <row r="223" spans="1:55" x14ac:dyDescent="0.2">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3"/>
      <c r="BC223" s="25"/>
    </row>
    <row r="224" spans="1:55" x14ac:dyDescent="0.2">
      <c r="A224" s="21"/>
      <c r="B224" s="21"/>
      <c r="C224" s="21"/>
      <c r="D224" s="21"/>
      <c r="E224" s="21"/>
      <c r="F224" s="21"/>
      <c r="G224" s="21"/>
      <c r="H224" s="21"/>
      <c r="I224" s="21"/>
      <c r="J224" s="21"/>
      <c r="K224" s="21"/>
      <c r="L224" s="21"/>
      <c r="M224" s="21"/>
      <c r="N224" s="21"/>
      <c r="O224" s="166"/>
      <c r="P224" s="166"/>
      <c r="Q224" s="21"/>
      <c r="R224" s="21"/>
      <c r="S224" s="21"/>
      <c r="T224" s="21"/>
      <c r="U224" s="21"/>
      <c r="V224" s="21"/>
      <c r="W224" s="21"/>
      <c r="X224" s="21"/>
      <c r="Y224" s="23"/>
      <c r="Z224" s="25"/>
      <c r="AA224" s="166"/>
      <c r="AB224" s="166"/>
      <c r="AC224" s="166"/>
      <c r="AD224" s="166"/>
      <c r="AE224" s="166"/>
      <c r="AF224" s="166"/>
      <c r="AG224" s="166"/>
      <c r="AH224" s="166"/>
      <c r="AI224" s="166"/>
      <c r="AJ224" s="166"/>
      <c r="AK224" s="166"/>
      <c r="AL224" s="166"/>
      <c r="AM224" s="166"/>
      <c r="AN224" s="166"/>
      <c r="AO224" s="166"/>
      <c r="AP224" s="166"/>
      <c r="AQ224" s="166"/>
      <c r="AR224" s="166"/>
      <c r="AS224" s="166"/>
      <c r="AT224" s="166"/>
      <c r="AU224" s="166"/>
      <c r="AV224" s="166"/>
      <c r="AW224" s="166"/>
      <c r="AX224" s="166"/>
      <c r="AY224" s="166"/>
      <c r="AZ224" s="166"/>
      <c r="BA224" s="166"/>
      <c r="BB224" s="24"/>
      <c r="BC224" s="24"/>
    </row>
    <row r="225" spans="1:55" x14ac:dyDescent="0.2">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3"/>
      <c r="BC225" s="25"/>
    </row>
    <row r="226" spans="1:55" x14ac:dyDescent="0.2">
      <c r="A226" s="21"/>
      <c r="B226" s="21"/>
      <c r="C226" s="21"/>
      <c r="D226" s="21"/>
      <c r="E226" s="21"/>
      <c r="F226" s="21"/>
      <c r="G226" s="21"/>
      <c r="H226" s="21"/>
      <c r="I226" s="21"/>
      <c r="J226" s="21"/>
      <c r="K226" s="21"/>
      <c r="L226" s="21"/>
      <c r="M226" s="21"/>
      <c r="N226" s="21"/>
      <c r="O226" s="166"/>
      <c r="P226" s="166"/>
      <c r="Q226" s="21"/>
      <c r="R226" s="21"/>
      <c r="S226" s="21"/>
      <c r="T226" s="21"/>
      <c r="U226" s="21"/>
      <c r="V226" s="21"/>
      <c r="W226" s="21"/>
      <c r="X226" s="21"/>
      <c r="Y226" s="23"/>
      <c r="Z226" s="25"/>
      <c r="AA226" s="166"/>
      <c r="AB226" s="166"/>
      <c r="AC226" s="166"/>
      <c r="AD226" s="166"/>
      <c r="AE226" s="166"/>
      <c r="AF226" s="166"/>
      <c r="AG226" s="166"/>
      <c r="AH226" s="166"/>
      <c r="AI226" s="166"/>
      <c r="AJ226" s="166"/>
      <c r="AK226" s="166"/>
      <c r="AL226" s="166"/>
      <c r="AM226" s="166"/>
      <c r="AN226" s="166"/>
      <c r="AO226" s="166"/>
      <c r="AP226" s="166"/>
      <c r="AQ226" s="166"/>
      <c r="AR226" s="166"/>
      <c r="AS226" s="166"/>
      <c r="AT226" s="166"/>
      <c r="AU226" s="166"/>
      <c r="AV226" s="166"/>
      <c r="AW226" s="166"/>
      <c r="AX226" s="166"/>
      <c r="AY226" s="166"/>
      <c r="AZ226" s="166"/>
      <c r="BA226" s="166"/>
      <c r="BB226" s="24"/>
      <c r="BC226" s="24"/>
    </row>
    <row r="227" spans="1:55" ht="15" x14ac:dyDescent="0.25">
      <c r="A227" s="18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3"/>
      <c r="BC227" s="25"/>
    </row>
    <row r="228" spans="1:55" x14ac:dyDescent="0.2">
      <c r="A228" s="21"/>
      <c r="B228" s="21"/>
      <c r="C228" s="21"/>
      <c r="D228" s="21"/>
      <c r="E228" s="21"/>
      <c r="F228" s="21"/>
      <c r="G228" s="21"/>
      <c r="H228" s="21"/>
      <c r="I228" s="21"/>
      <c r="J228" s="21"/>
      <c r="K228" s="21"/>
      <c r="L228" s="21"/>
      <c r="M228" s="21"/>
      <c r="N228" s="21"/>
      <c r="O228" s="166"/>
      <c r="P228" s="166"/>
      <c r="Q228" s="21"/>
      <c r="R228" s="21"/>
      <c r="S228" s="21"/>
      <c r="T228" s="21"/>
      <c r="U228" s="21"/>
      <c r="V228" s="21"/>
      <c r="W228" s="21"/>
      <c r="X228" s="21"/>
      <c r="Y228" s="23"/>
      <c r="Z228" s="25"/>
      <c r="AA228" s="166"/>
      <c r="AB228" s="166"/>
      <c r="AC228" s="166"/>
      <c r="AD228" s="166"/>
      <c r="AE228" s="166"/>
      <c r="AF228" s="166"/>
      <c r="AG228" s="166"/>
      <c r="AH228" s="166"/>
      <c r="AI228" s="166"/>
      <c r="AJ228" s="166"/>
      <c r="AK228" s="166"/>
      <c r="AL228" s="166"/>
      <c r="AM228" s="166"/>
      <c r="AN228" s="166"/>
      <c r="AO228" s="166"/>
      <c r="AP228" s="166"/>
      <c r="AQ228" s="166"/>
      <c r="AR228" s="166"/>
      <c r="AS228" s="166"/>
      <c r="AT228" s="166"/>
      <c r="AU228" s="166"/>
      <c r="AV228" s="166"/>
      <c r="AW228" s="166"/>
      <c r="AX228" s="166"/>
      <c r="AY228" s="166"/>
      <c r="AZ228" s="166"/>
      <c r="BA228" s="166"/>
      <c r="BB228" s="24"/>
      <c r="BC228" s="24"/>
    </row>
    <row r="229" spans="1:55" x14ac:dyDescent="0.2">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3"/>
      <c r="BC229" s="25"/>
    </row>
    <row r="230" spans="1:55" x14ac:dyDescent="0.2">
      <c r="A230" s="21"/>
      <c r="B230" s="21"/>
      <c r="C230" s="21"/>
      <c r="D230" s="21"/>
      <c r="E230" s="21"/>
      <c r="F230" s="21"/>
      <c r="G230" s="21"/>
      <c r="H230" s="21"/>
      <c r="I230" s="21"/>
      <c r="J230" s="21"/>
      <c r="K230" s="21"/>
      <c r="L230" s="21"/>
      <c r="M230" s="21"/>
      <c r="N230" s="21"/>
      <c r="O230" s="166"/>
      <c r="P230" s="166"/>
      <c r="Q230" s="21"/>
      <c r="R230" s="21"/>
      <c r="S230" s="21"/>
      <c r="T230" s="21"/>
      <c r="U230" s="21"/>
      <c r="V230" s="21"/>
      <c r="W230" s="21"/>
      <c r="X230" s="21"/>
      <c r="Y230" s="23"/>
      <c r="Z230" s="25"/>
      <c r="AA230" s="166"/>
      <c r="AB230" s="166"/>
      <c r="AC230" s="166"/>
      <c r="AD230" s="166"/>
      <c r="AE230" s="166"/>
      <c r="AF230" s="166"/>
      <c r="AG230" s="166"/>
      <c r="AH230" s="166"/>
      <c r="AI230" s="166"/>
      <c r="AJ230" s="166"/>
      <c r="AK230" s="166"/>
      <c r="AL230" s="166"/>
      <c r="AM230" s="166"/>
      <c r="AN230" s="166"/>
      <c r="AO230" s="166"/>
      <c r="AP230" s="166"/>
      <c r="AQ230" s="166"/>
      <c r="AR230" s="166"/>
      <c r="AS230" s="166"/>
      <c r="AT230" s="166"/>
      <c r="AU230" s="166"/>
      <c r="AV230" s="166"/>
      <c r="AW230" s="166"/>
      <c r="AX230" s="166"/>
      <c r="AY230" s="166"/>
      <c r="AZ230" s="166"/>
      <c r="BA230" s="166"/>
      <c r="BB230" s="24"/>
      <c r="BC230" s="24"/>
    </row>
    <row r="231" spans="1:55" x14ac:dyDescent="0.2">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3"/>
      <c r="BC231" s="25"/>
    </row>
    <row r="232" spans="1:55" x14ac:dyDescent="0.2">
      <c r="A232" s="21"/>
      <c r="B232" s="21"/>
      <c r="C232" s="21"/>
      <c r="D232" s="21"/>
      <c r="E232" s="21"/>
      <c r="F232" s="21"/>
      <c r="G232" s="21"/>
      <c r="H232" s="21"/>
      <c r="I232" s="21"/>
      <c r="J232" s="21"/>
      <c r="K232" s="21"/>
      <c r="L232" s="21"/>
      <c r="M232" s="21"/>
      <c r="N232" s="21"/>
      <c r="O232" s="166"/>
      <c r="P232" s="166"/>
      <c r="Q232" s="21"/>
      <c r="R232" s="21"/>
      <c r="S232" s="21"/>
      <c r="T232" s="21"/>
      <c r="U232" s="21"/>
      <c r="V232" s="21"/>
      <c r="W232" s="21"/>
      <c r="X232" s="21"/>
      <c r="Y232" s="23"/>
      <c r="Z232" s="25"/>
      <c r="AA232" s="166"/>
      <c r="AB232" s="166"/>
      <c r="AC232" s="166"/>
      <c r="AD232" s="166"/>
      <c r="AE232" s="166"/>
      <c r="AF232" s="166"/>
      <c r="AG232" s="166"/>
      <c r="AH232" s="166"/>
      <c r="AI232" s="166"/>
      <c r="AJ232" s="166"/>
      <c r="AK232" s="166"/>
      <c r="AL232" s="166"/>
      <c r="AM232" s="166"/>
      <c r="AN232" s="166"/>
      <c r="AO232" s="166"/>
      <c r="AP232" s="166"/>
      <c r="AQ232" s="166"/>
      <c r="AR232" s="166"/>
      <c r="AS232" s="166"/>
      <c r="AT232" s="166"/>
      <c r="AU232" s="166"/>
      <c r="AV232" s="166"/>
      <c r="AW232" s="166"/>
      <c r="AX232" s="166"/>
      <c r="AY232" s="166"/>
      <c r="AZ232" s="166"/>
      <c r="BA232" s="166"/>
      <c r="BB232" s="24"/>
      <c r="BC232" s="24"/>
    </row>
    <row r="233" spans="1:55" x14ac:dyDescent="0.2">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3"/>
      <c r="BC233" s="25"/>
    </row>
    <row r="234" spans="1:55" x14ac:dyDescent="0.2">
      <c r="A234" s="21"/>
      <c r="B234" s="21"/>
      <c r="C234" s="21"/>
      <c r="D234" s="21"/>
      <c r="E234" s="21"/>
      <c r="F234" s="21"/>
      <c r="G234" s="21"/>
      <c r="H234" s="21"/>
      <c r="I234" s="21"/>
      <c r="J234" s="21"/>
      <c r="K234" s="21"/>
      <c r="L234" s="21"/>
      <c r="M234" s="21"/>
      <c r="N234" s="21"/>
      <c r="O234" s="166"/>
      <c r="P234" s="166"/>
      <c r="Q234" s="21"/>
      <c r="R234" s="21"/>
      <c r="S234" s="21"/>
      <c r="T234" s="21"/>
      <c r="U234" s="21"/>
      <c r="V234" s="21"/>
      <c r="W234" s="21"/>
      <c r="X234" s="21"/>
      <c r="Y234" s="23"/>
      <c r="Z234" s="25"/>
      <c r="AA234" s="166"/>
      <c r="AB234" s="166"/>
      <c r="AC234" s="166"/>
      <c r="AD234" s="166"/>
      <c r="AE234" s="166"/>
      <c r="AF234" s="166"/>
      <c r="AG234" s="166"/>
      <c r="AH234" s="166"/>
      <c r="AI234" s="166"/>
      <c r="AJ234" s="166"/>
      <c r="AK234" s="166"/>
      <c r="AL234" s="166"/>
      <c r="AM234" s="166"/>
      <c r="AN234" s="166"/>
      <c r="AO234" s="166"/>
      <c r="AP234" s="166"/>
      <c r="AQ234" s="166"/>
      <c r="AR234" s="166"/>
      <c r="AS234" s="166"/>
      <c r="AT234" s="166"/>
      <c r="AU234" s="166"/>
      <c r="AV234" s="166"/>
      <c r="AW234" s="166"/>
      <c r="AX234" s="166"/>
      <c r="AY234" s="166"/>
      <c r="AZ234" s="166"/>
      <c r="BA234" s="166"/>
      <c r="BB234" s="24"/>
      <c r="BC234" s="24"/>
    </row>
    <row r="235" spans="1:55" x14ac:dyDescent="0.2">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3"/>
      <c r="BC235" s="25"/>
    </row>
    <row r="236" spans="1:55" x14ac:dyDescent="0.2">
      <c r="A236" s="21"/>
      <c r="B236" s="21"/>
      <c r="C236" s="21"/>
      <c r="D236" s="21"/>
      <c r="E236" s="21"/>
      <c r="F236" s="21"/>
      <c r="G236" s="21"/>
      <c r="H236" s="21"/>
      <c r="I236" s="21"/>
      <c r="J236" s="21"/>
      <c r="K236" s="21"/>
      <c r="L236" s="21"/>
      <c r="M236" s="21"/>
      <c r="N236" s="21"/>
      <c r="O236" s="166"/>
      <c r="P236" s="166"/>
      <c r="Q236" s="21"/>
      <c r="R236" s="21"/>
      <c r="S236" s="21"/>
      <c r="T236" s="21"/>
      <c r="U236" s="21"/>
      <c r="V236" s="21"/>
      <c r="W236" s="21"/>
      <c r="X236" s="21"/>
      <c r="Y236" s="23"/>
      <c r="Z236" s="25"/>
      <c r="AA236" s="166"/>
      <c r="AB236" s="166"/>
      <c r="AC236" s="166"/>
      <c r="AD236" s="166"/>
      <c r="AE236" s="166"/>
      <c r="AF236" s="166"/>
      <c r="AG236" s="166"/>
      <c r="AH236" s="166"/>
      <c r="AI236" s="166"/>
      <c r="AJ236" s="166"/>
      <c r="AK236" s="166"/>
      <c r="AL236" s="166"/>
      <c r="AM236" s="166"/>
      <c r="AN236" s="166"/>
      <c r="AO236" s="166"/>
      <c r="AP236" s="166"/>
      <c r="AQ236" s="166"/>
      <c r="AR236" s="166"/>
      <c r="AS236" s="166"/>
      <c r="AT236" s="166"/>
      <c r="AU236" s="166"/>
      <c r="AV236" s="166"/>
      <c r="AW236" s="166"/>
      <c r="AX236" s="166"/>
      <c r="AY236" s="166"/>
      <c r="AZ236" s="166"/>
      <c r="BA236" s="166"/>
      <c r="BB236" s="24"/>
      <c r="BC236" s="24"/>
    </row>
    <row r="237" spans="1:55" x14ac:dyDescent="0.2">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3"/>
      <c r="BC237" s="25"/>
    </row>
    <row r="238" spans="1:55" x14ac:dyDescent="0.2">
      <c r="A238" s="21"/>
      <c r="B238" s="21"/>
      <c r="C238" s="21"/>
      <c r="D238" s="21"/>
      <c r="E238" s="21"/>
      <c r="F238" s="21"/>
      <c r="G238" s="21"/>
      <c r="H238" s="21"/>
      <c r="I238" s="21"/>
      <c r="J238" s="21"/>
      <c r="K238" s="21"/>
      <c r="L238" s="21"/>
      <c r="M238" s="21"/>
      <c r="N238" s="21"/>
      <c r="O238" s="166"/>
      <c r="P238" s="166"/>
      <c r="Q238" s="166"/>
      <c r="R238" s="166"/>
      <c r="S238" s="166"/>
      <c r="T238" s="166"/>
      <c r="U238" s="166"/>
      <c r="V238" s="166"/>
      <c r="W238" s="166"/>
      <c r="X238" s="166"/>
      <c r="Y238" s="166"/>
      <c r="Z238" s="166"/>
      <c r="AA238" s="166"/>
      <c r="AB238" s="166"/>
      <c r="AC238" s="166"/>
      <c r="AD238" s="166"/>
      <c r="AE238" s="166"/>
      <c r="AF238" s="166"/>
      <c r="AG238" s="166"/>
      <c r="AH238" s="166"/>
      <c r="AI238" s="166"/>
      <c r="AJ238" s="166"/>
      <c r="AK238" s="166"/>
      <c r="AL238" s="166"/>
      <c r="AM238" s="166"/>
      <c r="AN238" s="166"/>
      <c r="AO238" s="166"/>
      <c r="AP238" s="166"/>
      <c r="AQ238" s="166"/>
      <c r="AR238" s="166"/>
      <c r="AS238" s="166"/>
      <c r="AT238" s="166"/>
      <c r="AU238" s="166"/>
      <c r="AV238" s="166"/>
      <c r="AW238" s="166"/>
      <c r="AX238" s="166"/>
      <c r="AY238" s="166"/>
      <c r="AZ238" s="166"/>
      <c r="BA238" s="166"/>
      <c r="BB238" s="24"/>
      <c r="BC238" s="24"/>
    </row>
    <row r="239" spans="1:55" x14ac:dyDescent="0.2">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3"/>
      <c r="BC239" s="25"/>
    </row>
    <row r="240" spans="1:55" x14ac:dyDescent="0.2">
      <c r="A240" s="21"/>
      <c r="B240" s="21"/>
      <c r="C240" s="21"/>
      <c r="D240" s="21"/>
      <c r="E240" s="21"/>
      <c r="F240" s="21"/>
      <c r="G240" s="21"/>
      <c r="H240" s="21"/>
      <c r="I240" s="21"/>
      <c r="J240" s="21"/>
      <c r="K240" s="21"/>
      <c r="L240" s="21"/>
      <c r="M240" s="21"/>
      <c r="N240" s="21"/>
      <c r="O240" s="166"/>
      <c r="P240" s="166"/>
      <c r="Q240" s="166"/>
      <c r="R240" s="166"/>
      <c r="S240" s="166"/>
      <c r="T240" s="166"/>
      <c r="U240" s="166"/>
      <c r="V240" s="166"/>
      <c r="W240" s="166"/>
      <c r="X240" s="166"/>
      <c r="Y240" s="166"/>
      <c r="Z240" s="166"/>
      <c r="AA240" s="166"/>
      <c r="AB240" s="166"/>
      <c r="AC240" s="166"/>
      <c r="AD240" s="166"/>
      <c r="AE240" s="166"/>
      <c r="AF240" s="166"/>
      <c r="AG240" s="166"/>
      <c r="AH240" s="166"/>
      <c r="AI240" s="166"/>
      <c r="AJ240" s="166"/>
      <c r="AK240" s="166"/>
      <c r="AL240" s="166"/>
      <c r="AM240" s="166"/>
      <c r="AN240" s="166"/>
      <c r="AO240" s="166"/>
      <c r="AP240" s="166"/>
      <c r="AQ240" s="166"/>
      <c r="AR240" s="166"/>
      <c r="AS240" s="166"/>
      <c r="AT240" s="166"/>
      <c r="AU240" s="166"/>
      <c r="AV240" s="166"/>
      <c r="AW240" s="166"/>
      <c r="AX240" s="166"/>
      <c r="AY240" s="166"/>
      <c r="AZ240" s="166"/>
      <c r="BA240" s="166"/>
      <c r="BB240" s="24"/>
      <c r="BC240" s="24"/>
    </row>
    <row r="241" spans="1:55" x14ac:dyDescent="0.2">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3"/>
      <c r="BC241" s="25"/>
    </row>
    <row r="242" spans="1:55" x14ac:dyDescent="0.2">
      <c r="A242" s="21"/>
      <c r="B242" s="21"/>
      <c r="C242" s="21"/>
      <c r="D242" s="21"/>
      <c r="E242" s="21"/>
      <c r="F242" s="21"/>
      <c r="G242" s="21"/>
      <c r="H242" s="21"/>
      <c r="I242" s="21"/>
      <c r="J242" s="21"/>
      <c r="K242" s="21"/>
      <c r="L242" s="21"/>
      <c r="M242" s="21"/>
      <c r="N242" s="21"/>
      <c r="O242" s="166"/>
      <c r="P242" s="166"/>
      <c r="Q242" s="166"/>
      <c r="R242" s="166"/>
      <c r="S242" s="166"/>
      <c r="T242" s="166"/>
      <c r="U242" s="166"/>
      <c r="V242" s="166"/>
      <c r="W242" s="166"/>
      <c r="X242" s="166"/>
      <c r="Y242" s="166"/>
      <c r="Z242" s="166"/>
      <c r="AA242" s="166"/>
      <c r="AB242" s="166"/>
      <c r="AC242" s="166"/>
      <c r="AD242" s="166"/>
      <c r="AE242" s="166"/>
      <c r="AF242" s="166"/>
      <c r="AG242" s="166"/>
      <c r="AH242" s="166"/>
      <c r="AI242" s="166"/>
      <c r="AJ242" s="166"/>
      <c r="AK242" s="166"/>
      <c r="AL242" s="166"/>
      <c r="AM242" s="166"/>
      <c r="AN242" s="166"/>
      <c r="AO242" s="166"/>
      <c r="AP242" s="166"/>
      <c r="AQ242" s="166"/>
      <c r="AR242" s="166"/>
      <c r="AS242" s="166"/>
      <c r="AT242" s="166"/>
      <c r="AU242" s="166"/>
      <c r="AV242" s="166"/>
      <c r="AW242" s="166"/>
      <c r="AX242" s="166"/>
      <c r="AY242" s="166"/>
      <c r="AZ242" s="166"/>
      <c r="BA242" s="166"/>
      <c r="BB242" s="24"/>
      <c r="BC242" s="24"/>
    </row>
    <row r="243" spans="1:55" x14ac:dyDescent="0.2">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3"/>
      <c r="BC243" s="25"/>
    </row>
    <row r="244" spans="1:55" x14ac:dyDescent="0.2">
      <c r="A244" s="21"/>
      <c r="B244" s="21"/>
      <c r="C244" s="21"/>
      <c r="D244" s="21"/>
      <c r="E244" s="21"/>
      <c r="F244" s="21"/>
      <c r="G244" s="21"/>
      <c r="H244" s="21"/>
      <c r="I244" s="21"/>
      <c r="J244" s="21"/>
      <c r="K244" s="21"/>
      <c r="L244" s="21"/>
      <c r="M244" s="21"/>
      <c r="N244" s="21"/>
      <c r="O244" s="166"/>
      <c r="P244" s="166"/>
      <c r="Q244" s="166"/>
      <c r="R244" s="166"/>
      <c r="S244" s="166"/>
      <c r="T244" s="166"/>
      <c r="U244" s="166"/>
      <c r="V244" s="166"/>
      <c r="W244" s="166"/>
      <c r="X244" s="166"/>
      <c r="Y244" s="166"/>
      <c r="Z244" s="166"/>
      <c r="AA244" s="166"/>
      <c r="AB244" s="166"/>
      <c r="AC244" s="166"/>
      <c r="AD244" s="166"/>
      <c r="AE244" s="166"/>
      <c r="AF244" s="166"/>
      <c r="AG244" s="166"/>
      <c r="AH244" s="166"/>
      <c r="AI244" s="166"/>
      <c r="AJ244" s="166"/>
      <c r="AK244" s="166"/>
      <c r="AL244" s="166"/>
      <c r="AM244" s="166"/>
      <c r="AN244" s="166"/>
      <c r="AO244" s="166"/>
      <c r="AP244" s="166"/>
      <c r="AQ244" s="166"/>
      <c r="AR244" s="166"/>
      <c r="AS244" s="166"/>
      <c r="AT244" s="166"/>
      <c r="AU244" s="166"/>
      <c r="AV244" s="166"/>
      <c r="AW244" s="166"/>
      <c r="AX244" s="166"/>
      <c r="AY244" s="166"/>
      <c r="AZ244" s="166"/>
      <c r="BA244" s="166"/>
      <c r="BB244" s="24"/>
      <c r="BC244" s="24"/>
    </row>
    <row r="245" spans="1:55" x14ac:dyDescent="0.2">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3"/>
      <c r="BC245" s="25"/>
    </row>
    <row r="246" spans="1:55" x14ac:dyDescent="0.2">
      <c r="A246" s="21"/>
      <c r="B246" s="21"/>
      <c r="C246" s="21"/>
      <c r="D246" s="21"/>
      <c r="E246" s="21"/>
      <c r="F246" s="21"/>
      <c r="G246" s="21"/>
      <c r="H246" s="21"/>
      <c r="I246" s="21"/>
      <c r="J246" s="21"/>
      <c r="K246" s="21"/>
      <c r="L246" s="21"/>
      <c r="M246" s="21"/>
      <c r="N246" s="21"/>
      <c r="O246" s="166"/>
      <c r="P246" s="166"/>
      <c r="Q246" s="166"/>
      <c r="R246" s="166"/>
      <c r="S246" s="166"/>
      <c r="T246" s="166"/>
      <c r="U246" s="166"/>
      <c r="V246" s="166"/>
      <c r="W246" s="166"/>
      <c r="X246" s="166"/>
      <c r="Y246" s="166"/>
      <c r="Z246" s="166"/>
      <c r="AA246" s="166"/>
      <c r="AB246" s="166"/>
      <c r="AC246" s="166"/>
      <c r="AD246" s="166"/>
      <c r="AE246" s="166"/>
      <c r="AF246" s="166"/>
      <c r="AG246" s="166"/>
      <c r="AH246" s="166"/>
      <c r="AI246" s="166"/>
      <c r="AJ246" s="166"/>
      <c r="AK246" s="166"/>
      <c r="AL246" s="166"/>
      <c r="AM246" s="166"/>
      <c r="AN246" s="166"/>
      <c r="AO246" s="166"/>
      <c r="AP246" s="166"/>
      <c r="AQ246" s="166"/>
      <c r="AR246" s="166"/>
      <c r="AS246" s="166"/>
      <c r="AT246" s="166"/>
      <c r="AU246" s="166"/>
      <c r="AV246" s="166"/>
      <c r="AW246" s="166"/>
      <c r="AX246" s="166"/>
      <c r="AY246" s="166"/>
      <c r="AZ246" s="166"/>
      <c r="BA246" s="166"/>
      <c r="BB246" s="24"/>
      <c r="BC246" s="24"/>
    </row>
    <row r="247" spans="1:55" x14ac:dyDescent="0.2">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3"/>
      <c r="BC247" s="25"/>
    </row>
    <row r="248" spans="1:55" x14ac:dyDescent="0.2">
      <c r="A248" s="21"/>
      <c r="B248" s="21"/>
      <c r="C248" s="21"/>
      <c r="D248" s="21"/>
      <c r="E248" s="21"/>
      <c r="F248" s="21"/>
      <c r="G248" s="21"/>
      <c r="H248" s="21"/>
      <c r="I248" s="21"/>
      <c r="J248" s="21"/>
      <c r="K248" s="21"/>
      <c r="L248" s="21"/>
      <c r="M248" s="21"/>
      <c r="N248" s="21"/>
      <c r="O248" s="166"/>
      <c r="P248" s="166"/>
      <c r="Q248" s="166"/>
      <c r="R248" s="166"/>
      <c r="S248" s="166"/>
      <c r="T248" s="166"/>
      <c r="U248" s="166"/>
      <c r="V248" s="166"/>
      <c r="W248" s="166"/>
      <c r="X248" s="166"/>
      <c r="Y248" s="166"/>
      <c r="Z248" s="166"/>
      <c r="AA248" s="166"/>
      <c r="AB248" s="166"/>
      <c r="AC248" s="166"/>
      <c r="AD248" s="166"/>
      <c r="AE248" s="166"/>
      <c r="AF248" s="166"/>
      <c r="AG248" s="166"/>
      <c r="AH248" s="166"/>
      <c r="AI248" s="166"/>
      <c r="AJ248" s="166"/>
      <c r="AK248" s="166"/>
      <c r="AL248" s="166"/>
      <c r="AM248" s="166"/>
      <c r="AN248" s="166"/>
      <c r="AO248" s="166"/>
      <c r="AP248" s="166"/>
      <c r="AQ248" s="166"/>
      <c r="AR248" s="166"/>
      <c r="AS248" s="166"/>
      <c r="AT248" s="166"/>
      <c r="AU248" s="166"/>
      <c r="AV248" s="166"/>
      <c r="AW248" s="166"/>
      <c r="AX248" s="166"/>
      <c r="AY248" s="166"/>
      <c r="AZ248" s="166"/>
      <c r="BA248" s="166"/>
      <c r="BB248" s="24"/>
      <c r="BC248" s="24"/>
    </row>
    <row r="249" spans="1:55" x14ac:dyDescent="0.2">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3"/>
      <c r="BC249" s="25"/>
    </row>
    <row r="250" spans="1:55" x14ac:dyDescent="0.2">
      <c r="A250" s="21"/>
      <c r="B250" s="21"/>
      <c r="C250" s="21"/>
      <c r="D250" s="21"/>
      <c r="E250" s="21"/>
      <c r="F250" s="21"/>
      <c r="G250" s="21"/>
      <c r="H250" s="21"/>
      <c r="I250" s="21"/>
      <c r="J250" s="21"/>
      <c r="K250" s="21"/>
      <c r="L250" s="21"/>
      <c r="M250" s="21"/>
      <c r="N250" s="21"/>
      <c r="O250" s="166"/>
      <c r="P250" s="166"/>
      <c r="Q250" s="166"/>
      <c r="R250" s="166"/>
      <c r="S250" s="166"/>
      <c r="T250" s="166"/>
      <c r="U250" s="166"/>
      <c r="V250" s="166"/>
      <c r="W250" s="166"/>
      <c r="X250" s="166"/>
      <c r="Y250" s="166"/>
      <c r="Z250" s="166"/>
      <c r="AA250" s="166"/>
      <c r="AB250" s="166"/>
      <c r="AC250" s="166"/>
      <c r="AD250" s="166"/>
      <c r="AE250" s="166"/>
      <c r="AF250" s="166"/>
      <c r="AG250" s="166"/>
      <c r="AH250" s="166"/>
      <c r="AI250" s="166"/>
      <c r="AJ250" s="166"/>
      <c r="AK250" s="166"/>
      <c r="AL250" s="166"/>
      <c r="AM250" s="166"/>
      <c r="AN250" s="166"/>
      <c r="AO250" s="166"/>
      <c r="AP250" s="166"/>
      <c r="AQ250" s="166"/>
      <c r="AR250" s="166"/>
      <c r="AS250" s="166"/>
      <c r="AT250" s="166"/>
      <c r="AU250" s="166"/>
      <c r="AV250" s="166"/>
      <c r="AW250" s="166"/>
      <c r="AX250" s="166"/>
      <c r="AY250" s="166"/>
      <c r="AZ250" s="166"/>
      <c r="BA250" s="166"/>
      <c r="BB250" s="24"/>
      <c r="BC250" s="24"/>
    </row>
    <row r="251" spans="1:55" x14ac:dyDescent="0.2">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3"/>
      <c r="BC251" s="25"/>
    </row>
    <row r="252" spans="1:55" x14ac:dyDescent="0.2">
      <c r="A252" s="182"/>
      <c r="B252" s="21"/>
      <c r="C252" s="21"/>
      <c r="D252" s="21"/>
      <c r="E252" s="21"/>
      <c r="F252" s="21"/>
      <c r="G252" s="21"/>
      <c r="H252" s="21"/>
      <c r="I252" s="21"/>
      <c r="J252" s="21"/>
      <c r="K252" s="21"/>
      <c r="L252" s="21"/>
      <c r="M252" s="21"/>
      <c r="N252" s="21"/>
      <c r="O252" s="166"/>
      <c r="P252" s="166"/>
      <c r="Q252" s="166"/>
      <c r="R252" s="166"/>
      <c r="S252" s="166"/>
      <c r="T252" s="166"/>
      <c r="U252" s="166"/>
      <c r="V252" s="166"/>
      <c r="W252" s="166"/>
      <c r="X252" s="166"/>
      <c r="Y252" s="166"/>
      <c r="Z252" s="166"/>
      <c r="AA252" s="166"/>
      <c r="AB252" s="166"/>
      <c r="AC252" s="166"/>
      <c r="AD252" s="166"/>
      <c r="AE252" s="166"/>
      <c r="AF252" s="166"/>
      <c r="AG252" s="166"/>
      <c r="AH252" s="166"/>
      <c r="AI252" s="166"/>
      <c r="AJ252" s="166"/>
      <c r="AK252" s="166"/>
      <c r="AL252" s="166"/>
      <c r="AM252" s="166"/>
      <c r="AN252" s="166"/>
      <c r="AO252" s="166"/>
      <c r="AP252" s="166"/>
      <c r="AQ252" s="166"/>
      <c r="AR252" s="166"/>
      <c r="AS252" s="166"/>
      <c r="AT252" s="166"/>
      <c r="AU252" s="166"/>
      <c r="AV252" s="166"/>
      <c r="AW252" s="166"/>
      <c r="AX252" s="166"/>
      <c r="AY252" s="166"/>
      <c r="AZ252" s="166"/>
      <c r="BA252" s="166"/>
      <c r="BB252" s="24"/>
      <c r="BC252" s="24"/>
    </row>
    <row r="253" spans="1:55" x14ac:dyDescent="0.2">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3"/>
      <c r="BC253" s="25"/>
    </row>
    <row r="254" spans="1:55" x14ac:dyDescent="0.2">
      <c r="A254" s="21"/>
      <c r="B254" s="21"/>
      <c r="C254" s="21"/>
      <c r="D254" s="21"/>
      <c r="E254" s="21"/>
      <c r="F254" s="21"/>
      <c r="G254" s="21"/>
      <c r="H254" s="21"/>
      <c r="I254" s="21"/>
      <c r="J254" s="21"/>
      <c r="K254" s="21"/>
      <c r="L254" s="21"/>
      <c r="M254" s="21"/>
      <c r="N254" s="21"/>
      <c r="O254" s="166"/>
      <c r="P254" s="166"/>
      <c r="Q254" s="166"/>
      <c r="R254" s="166"/>
      <c r="S254" s="166"/>
      <c r="T254" s="166"/>
      <c r="U254" s="166"/>
      <c r="V254" s="166"/>
      <c r="W254" s="166"/>
      <c r="X254" s="166"/>
      <c r="Y254" s="166"/>
      <c r="Z254" s="166"/>
      <c r="AA254" s="166"/>
      <c r="AB254" s="166"/>
      <c r="AC254" s="166"/>
      <c r="AD254" s="166"/>
      <c r="AE254" s="166"/>
      <c r="AF254" s="166"/>
      <c r="AG254" s="166"/>
      <c r="AH254" s="166"/>
      <c r="AI254" s="166"/>
      <c r="AJ254" s="166"/>
      <c r="AK254" s="166"/>
      <c r="AL254" s="166"/>
      <c r="AM254" s="166"/>
      <c r="AN254" s="166"/>
      <c r="AO254" s="166"/>
      <c r="AP254" s="166"/>
      <c r="AQ254" s="166"/>
      <c r="AR254" s="166"/>
      <c r="AS254" s="166"/>
      <c r="AT254" s="166"/>
      <c r="AU254" s="166"/>
      <c r="AV254" s="166"/>
      <c r="AW254" s="166"/>
      <c r="AX254" s="166"/>
      <c r="AY254" s="166"/>
      <c r="AZ254" s="166"/>
      <c r="BA254" s="166"/>
      <c r="BB254" s="24"/>
      <c r="BC254" s="24"/>
    </row>
    <row r="255" spans="1:55" x14ac:dyDescent="0.2">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3"/>
      <c r="BC255" s="25"/>
    </row>
    <row r="256" spans="1:55" x14ac:dyDescent="0.2">
      <c r="A256" s="21"/>
      <c r="B256" s="21"/>
      <c r="C256" s="21"/>
      <c r="D256" s="21"/>
      <c r="E256" s="21"/>
      <c r="F256" s="21"/>
      <c r="G256" s="21"/>
      <c r="H256" s="21"/>
      <c r="I256" s="21"/>
      <c r="J256" s="21"/>
      <c r="K256" s="21"/>
      <c r="L256" s="21"/>
      <c r="M256" s="21"/>
      <c r="N256" s="21"/>
      <c r="O256" s="166"/>
      <c r="P256" s="166"/>
      <c r="Q256" s="166"/>
      <c r="R256" s="166"/>
      <c r="S256" s="166"/>
      <c r="T256" s="166"/>
      <c r="U256" s="166"/>
      <c r="V256" s="166"/>
      <c r="W256" s="166"/>
      <c r="X256" s="166"/>
      <c r="Y256" s="166"/>
      <c r="Z256" s="166"/>
      <c r="AA256" s="166"/>
      <c r="AB256" s="166"/>
      <c r="AC256" s="166"/>
      <c r="AD256" s="166"/>
      <c r="AE256" s="166"/>
      <c r="AF256" s="166"/>
      <c r="AG256" s="166"/>
      <c r="AH256" s="166"/>
      <c r="AI256" s="166"/>
      <c r="AJ256" s="166"/>
      <c r="AK256" s="166"/>
      <c r="AL256" s="166"/>
      <c r="AM256" s="166"/>
      <c r="AN256" s="166"/>
      <c r="AO256" s="166"/>
      <c r="AP256" s="166"/>
      <c r="AQ256" s="166"/>
      <c r="AR256" s="166"/>
      <c r="AS256" s="166"/>
      <c r="AT256" s="166"/>
      <c r="AU256" s="166"/>
      <c r="AV256" s="166"/>
      <c r="AW256" s="166"/>
      <c r="AX256" s="166"/>
      <c r="AY256" s="166"/>
      <c r="AZ256" s="166"/>
      <c r="BA256" s="166"/>
      <c r="BB256" s="24"/>
      <c r="BC256" s="24"/>
    </row>
    <row r="257" spans="1:55" x14ac:dyDescent="0.2">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3"/>
      <c r="BC257" s="25"/>
    </row>
    <row r="258" spans="1:55" x14ac:dyDescent="0.2">
      <c r="A258" s="21"/>
      <c r="B258" s="21"/>
      <c r="C258" s="21"/>
      <c r="D258" s="21"/>
      <c r="E258" s="21"/>
      <c r="F258" s="21"/>
      <c r="G258" s="21"/>
      <c r="H258" s="21"/>
      <c r="I258" s="21"/>
      <c r="J258" s="21"/>
      <c r="K258" s="21"/>
      <c r="L258" s="21"/>
      <c r="M258" s="21"/>
      <c r="N258" s="21"/>
      <c r="O258" s="166"/>
      <c r="P258" s="166"/>
      <c r="Q258" s="166"/>
      <c r="R258" s="166"/>
      <c r="S258" s="166"/>
      <c r="T258" s="166"/>
      <c r="U258" s="166"/>
      <c r="V258" s="166"/>
      <c r="W258" s="166"/>
      <c r="X258" s="166"/>
      <c r="Y258" s="166"/>
      <c r="Z258" s="166"/>
      <c r="AA258" s="166"/>
      <c r="AB258" s="166"/>
      <c r="AC258" s="166"/>
      <c r="AD258" s="166"/>
      <c r="AE258" s="166"/>
      <c r="AF258" s="166"/>
      <c r="AG258" s="166"/>
      <c r="AH258" s="166"/>
      <c r="AI258" s="166"/>
      <c r="AJ258" s="166"/>
      <c r="AK258" s="166"/>
      <c r="AL258" s="166"/>
      <c r="AM258" s="166"/>
      <c r="AN258" s="166"/>
      <c r="AO258" s="166"/>
      <c r="AP258" s="166"/>
      <c r="AQ258" s="166"/>
      <c r="AR258" s="166"/>
      <c r="AS258" s="166"/>
      <c r="AT258" s="166"/>
      <c r="AU258" s="166"/>
      <c r="AV258" s="166"/>
      <c r="AW258" s="166"/>
      <c r="AX258" s="166"/>
      <c r="AY258" s="166"/>
      <c r="AZ258" s="166"/>
      <c r="BA258" s="166"/>
      <c r="BB258" s="24"/>
      <c r="BC258" s="24"/>
    </row>
    <row r="259" spans="1:55" x14ac:dyDescent="0.2">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3"/>
      <c r="BC259" s="25"/>
    </row>
    <row r="260" spans="1:55" x14ac:dyDescent="0.2">
      <c r="A260" s="182"/>
      <c r="B260" s="21"/>
      <c r="C260" s="21"/>
      <c r="D260" s="21"/>
      <c r="E260" s="21"/>
      <c r="F260" s="21"/>
      <c r="G260" s="21"/>
      <c r="H260" s="21"/>
      <c r="I260" s="21"/>
      <c r="J260" s="21"/>
      <c r="K260" s="21"/>
      <c r="L260" s="21"/>
      <c r="M260" s="21"/>
      <c r="N260" s="21"/>
      <c r="O260" s="166"/>
      <c r="P260" s="166"/>
      <c r="Q260" s="166"/>
      <c r="R260" s="166"/>
      <c r="S260" s="166"/>
      <c r="T260" s="166"/>
      <c r="U260" s="166"/>
      <c r="V260" s="166"/>
      <c r="W260" s="166"/>
      <c r="X260" s="166"/>
      <c r="Y260" s="166"/>
      <c r="Z260" s="166"/>
      <c r="AA260" s="166"/>
      <c r="AB260" s="166"/>
      <c r="AC260" s="166"/>
      <c r="AD260" s="166"/>
      <c r="AE260" s="166"/>
      <c r="AF260" s="166"/>
      <c r="AG260" s="166"/>
      <c r="AH260" s="166"/>
      <c r="AI260" s="166"/>
      <c r="AJ260" s="166"/>
      <c r="AK260" s="166"/>
      <c r="AL260" s="166"/>
      <c r="AM260" s="166"/>
      <c r="AN260" s="166"/>
      <c r="AO260" s="166"/>
      <c r="AP260" s="166"/>
      <c r="AQ260" s="166"/>
      <c r="AR260" s="166"/>
      <c r="AS260" s="166"/>
      <c r="AT260" s="166"/>
      <c r="AU260" s="166"/>
      <c r="AV260" s="166"/>
      <c r="AW260" s="166"/>
      <c r="AX260" s="166"/>
      <c r="AY260" s="166"/>
      <c r="AZ260" s="166"/>
      <c r="BA260" s="166"/>
      <c r="BB260" s="24"/>
      <c r="BC260" s="24"/>
    </row>
    <row r="261" spans="1:55" x14ac:dyDescent="0.2">
      <c r="A261" s="182"/>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3"/>
      <c r="BC261" s="25"/>
    </row>
    <row r="262" spans="1:55" x14ac:dyDescent="0.2">
      <c r="A262" s="21"/>
      <c r="B262" s="21"/>
      <c r="C262" s="21"/>
      <c r="D262" s="21"/>
      <c r="E262" s="21"/>
      <c r="F262" s="21"/>
      <c r="G262" s="21"/>
      <c r="H262" s="21"/>
      <c r="I262" s="21"/>
      <c r="J262" s="21"/>
      <c r="K262" s="21"/>
      <c r="L262" s="21"/>
      <c r="M262" s="21"/>
      <c r="N262" s="21"/>
      <c r="O262" s="166"/>
      <c r="P262" s="166"/>
      <c r="Q262" s="166"/>
      <c r="R262" s="166"/>
      <c r="S262" s="166"/>
      <c r="T262" s="166"/>
      <c r="U262" s="166"/>
      <c r="V262" s="166"/>
      <c r="W262" s="166"/>
      <c r="X262" s="166"/>
      <c r="Y262" s="166"/>
      <c r="Z262" s="166"/>
      <c r="AA262" s="166"/>
      <c r="AB262" s="166"/>
      <c r="AC262" s="166"/>
      <c r="AD262" s="166"/>
      <c r="AE262" s="166"/>
      <c r="AF262" s="166"/>
      <c r="AG262" s="166"/>
      <c r="AH262" s="166"/>
      <c r="AI262" s="166"/>
      <c r="AJ262" s="166"/>
      <c r="AK262" s="166"/>
      <c r="AL262" s="166"/>
      <c r="AM262" s="166"/>
      <c r="AN262" s="166"/>
      <c r="AO262" s="166"/>
      <c r="AP262" s="166"/>
      <c r="AQ262" s="166"/>
      <c r="AR262" s="166"/>
      <c r="AS262" s="166"/>
      <c r="AT262" s="166"/>
      <c r="AU262" s="166"/>
      <c r="AV262" s="166"/>
      <c r="AW262" s="166"/>
      <c r="AX262" s="166"/>
      <c r="AY262" s="166"/>
      <c r="AZ262" s="166"/>
      <c r="BA262" s="166"/>
      <c r="BB262" s="24"/>
      <c r="BC262" s="24"/>
    </row>
    <row r="263" spans="1:55" x14ac:dyDescent="0.2">
      <c r="A263" s="182"/>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3"/>
      <c r="BC263" s="25"/>
    </row>
    <row r="264" spans="1:55" x14ac:dyDescent="0.2">
      <c r="A264" s="182"/>
      <c r="B264" s="21"/>
      <c r="C264" s="21"/>
      <c r="D264" s="21"/>
      <c r="E264" s="21"/>
      <c r="F264" s="21"/>
      <c r="G264" s="21"/>
      <c r="H264" s="21"/>
      <c r="I264" s="21"/>
      <c r="J264" s="21"/>
      <c r="K264" s="21"/>
      <c r="L264" s="21"/>
      <c r="M264" s="21"/>
      <c r="N264" s="21"/>
      <c r="O264" s="166"/>
      <c r="P264" s="166"/>
      <c r="Q264" s="166"/>
      <c r="R264" s="166"/>
      <c r="S264" s="166"/>
      <c r="T264" s="166"/>
      <c r="U264" s="166"/>
      <c r="V264" s="166"/>
      <c r="W264" s="166"/>
      <c r="X264" s="166"/>
      <c r="Y264" s="166"/>
      <c r="Z264" s="166"/>
      <c r="AA264" s="166"/>
      <c r="AB264" s="166"/>
      <c r="AC264" s="166"/>
      <c r="AD264" s="166"/>
      <c r="AE264" s="166"/>
      <c r="AF264" s="166"/>
      <c r="AG264" s="166"/>
      <c r="AH264" s="166"/>
      <c r="AI264" s="166"/>
      <c r="AJ264" s="166"/>
      <c r="AK264" s="166"/>
      <c r="AL264" s="166"/>
      <c r="AM264" s="166"/>
      <c r="AN264" s="166"/>
      <c r="AO264" s="166"/>
      <c r="AP264" s="166"/>
      <c r="AQ264" s="166"/>
      <c r="AR264" s="166"/>
      <c r="AS264" s="166"/>
      <c r="AT264" s="166"/>
      <c r="AU264" s="166"/>
      <c r="AV264" s="166"/>
      <c r="AW264" s="166"/>
      <c r="AX264" s="166"/>
      <c r="AY264" s="166"/>
      <c r="AZ264" s="166"/>
      <c r="BA264" s="166"/>
      <c r="BB264" s="24"/>
      <c r="BC264" s="24"/>
    </row>
    <row r="265" spans="1:55" x14ac:dyDescent="0.2">
      <c r="A265" s="182"/>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c r="AV265" s="21"/>
      <c r="AW265" s="21"/>
      <c r="AX265" s="21"/>
      <c r="AY265" s="21"/>
      <c r="AZ265" s="21"/>
      <c r="BA265" s="21"/>
      <c r="BB265" s="23"/>
      <c r="BC265" s="25"/>
    </row>
    <row r="266" spans="1:55" x14ac:dyDescent="0.2">
      <c r="A266" s="21"/>
      <c r="B266" s="21"/>
      <c r="C266" s="21"/>
      <c r="D266" s="21"/>
      <c r="E266" s="21"/>
      <c r="F266" s="21"/>
      <c r="G266" s="21"/>
      <c r="H266" s="21"/>
      <c r="I266" s="21"/>
      <c r="J266" s="21"/>
      <c r="K266" s="21"/>
      <c r="L266" s="21"/>
      <c r="M266" s="21"/>
      <c r="N266" s="21"/>
      <c r="O266" s="166"/>
      <c r="P266" s="166"/>
      <c r="Q266" s="166"/>
      <c r="R266" s="166"/>
      <c r="S266" s="166"/>
      <c r="T266" s="166"/>
      <c r="U266" s="166"/>
      <c r="V266" s="166"/>
      <c r="W266" s="166"/>
      <c r="X266" s="166"/>
      <c r="Y266" s="166"/>
      <c r="Z266" s="166"/>
      <c r="AA266" s="166"/>
      <c r="AB266" s="166"/>
      <c r="AC266" s="166"/>
      <c r="AD266" s="166"/>
      <c r="AE266" s="166"/>
      <c r="AF266" s="166"/>
      <c r="AG266" s="166"/>
      <c r="AH266" s="166"/>
      <c r="AI266" s="166"/>
      <c r="AJ266" s="166"/>
      <c r="AK266" s="166"/>
      <c r="AL266" s="166"/>
      <c r="AM266" s="166"/>
      <c r="AN266" s="166"/>
      <c r="AO266" s="166"/>
      <c r="AP266" s="166"/>
      <c r="AQ266" s="166"/>
      <c r="AR266" s="166"/>
      <c r="AS266" s="166"/>
      <c r="AT266" s="166"/>
      <c r="AU266" s="166"/>
      <c r="AV266" s="166"/>
      <c r="AW266" s="166"/>
      <c r="AX266" s="166"/>
      <c r="AY266" s="166"/>
      <c r="AZ266" s="166"/>
      <c r="BA266" s="166"/>
      <c r="BB266" s="24"/>
      <c r="BC266" s="24"/>
    </row>
    <row r="267" spans="1:55" x14ac:dyDescent="0.2">
      <c r="A267" s="182"/>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3"/>
      <c r="BC267" s="25"/>
    </row>
    <row r="268" spans="1:55" x14ac:dyDescent="0.2">
      <c r="A268" s="21"/>
      <c r="B268" s="21"/>
      <c r="C268" s="21"/>
      <c r="D268" s="21"/>
      <c r="E268" s="21"/>
      <c r="F268" s="21"/>
      <c r="G268" s="21"/>
      <c r="H268" s="21"/>
      <c r="I268" s="21"/>
      <c r="J268" s="21"/>
      <c r="K268" s="21"/>
      <c r="L268" s="21"/>
      <c r="M268" s="21"/>
      <c r="N268" s="21"/>
      <c r="O268" s="166"/>
      <c r="P268" s="166"/>
      <c r="Q268" s="166"/>
      <c r="R268" s="166"/>
      <c r="S268" s="166"/>
      <c r="T268" s="166"/>
      <c r="U268" s="166"/>
      <c r="V268" s="166"/>
      <c r="W268" s="166"/>
      <c r="X268" s="166"/>
      <c r="Y268" s="166"/>
      <c r="Z268" s="166"/>
      <c r="AA268" s="166"/>
      <c r="AB268" s="166"/>
      <c r="AC268" s="166"/>
      <c r="AD268" s="166"/>
      <c r="AE268" s="166"/>
      <c r="AF268" s="166"/>
      <c r="AG268" s="166"/>
      <c r="AH268" s="166"/>
      <c r="AI268" s="166"/>
      <c r="AJ268" s="166"/>
      <c r="AK268" s="166"/>
      <c r="AL268" s="166"/>
      <c r="AM268" s="166"/>
      <c r="AN268" s="166"/>
      <c r="AO268" s="166"/>
      <c r="AP268" s="166"/>
      <c r="AQ268" s="166"/>
      <c r="AR268" s="166"/>
      <c r="AS268" s="166"/>
      <c r="AT268" s="166"/>
      <c r="AU268" s="166"/>
      <c r="AV268" s="166"/>
      <c r="AW268" s="166"/>
      <c r="AX268" s="166"/>
      <c r="AY268" s="166"/>
      <c r="AZ268" s="166"/>
      <c r="BA268" s="166"/>
      <c r="BB268" s="24"/>
      <c r="BC268" s="24"/>
    </row>
    <row r="269" spans="1:55" x14ac:dyDescent="0.2">
      <c r="A269" s="182"/>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3"/>
      <c r="BC269" s="25"/>
    </row>
    <row r="270" spans="1:55" x14ac:dyDescent="0.2">
      <c r="A270" s="21"/>
      <c r="B270" s="21"/>
      <c r="C270" s="21"/>
      <c r="D270" s="21"/>
      <c r="E270" s="21"/>
      <c r="F270" s="21"/>
      <c r="G270" s="21"/>
      <c r="H270" s="21"/>
      <c r="I270" s="21"/>
      <c r="J270" s="21"/>
      <c r="K270" s="21"/>
      <c r="L270" s="21"/>
      <c r="M270" s="21"/>
      <c r="N270" s="21"/>
      <c r="O270" s="166"/>
      <c r="P270" s="166"/>
      <c r="Q270" s="166"/>
      <c r="R270" s="166"/>
      <c r="S270" s="166"/>
      <c r="T270" s="166"/>
      <c r="U270" s="166"/>
      <c r="V270" s="166"/>
      <c r="W270" s="166"/>
      <c r="X270" s="166"/>
      <c r="Y270" s="166"/>
      <c r="Z270" s="166"/>
      <c r="AA270" s="166"/>
      <c r="AB270" s="166"/>
      <c r="AC270" s="166"/>
      <c r="AD270" s="166"/>
      <c r="AE270" s="166"/>
      <c r="AF270" s="166"/>
      <c r="AG270" s="166"/>
      <c r="AH270" s="166"/>
      <c r="AI270" s="166"/>
      <c r="AJ270" s="166"/>
      <c r="AK270" s="166"/>
      <c r="AL270" s="166"/>
      <c r="AM270" s="166"/>
      <c r="AN270" s="166"/>
      <c r="AO270" s="166"/>
      <c r="AP270" s="166"/>
      <c r="AQ270" s="166"/>
      <c r="AR270" s="166"/>
      <c r="AS270" s="166"/>
      <c r="AT270" s="166"/>
      <c r="AU270" s="166"/>
      <c r="AV270" s="166"/>
      <c r="AW270" s="166"/>
      <c r="AX270" s="166"/>
      <c r="AY270" s="166"/>
      <c r="AZ270" s="166"/>
      <c r="BA270" s="166"/>
      <c r="BB270" s="24"/>
      <c r="BC270" s="24"/>
    </row>
    <row r="271" spans="1:55" x14ac:dyDescent="0.2">
      <c r="A271" s="182"/>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3"/>
      <c r="BC271" s="25"/>
    </row>
    <row r="272" spans="1:55" x14ac:dyDescent="0.2">
      <c r="A272" s="21"/>
      <c r="B272" s="21"/>
      <c r="C272" s="21"/>
      <c r="D272" s="21"/>
      <c r="E272" s="21"/>
      <c r="F272" s="21"/>
      <c r="G272" s="21"/>
      <c r="H272" s="21"/>
      <c r="I272" s="21"/>
      <c r="J272" s="21"/>
      <c r="K272" s="21"/>
      <c r="L272" s="21"/>
      <c r="M272" s="21"/>
      <c r="N272" s="21"/>
      <c r="O272" s="166"/>
      <c r="P272" s="166"/>
      <c r="Q272" s="166"/>
      <c r="R272" s="166"/>
      <c r="S272" s="166"/>
      <c r="T272" s="166"/>
      <c r="U272" s="166"/>
      <c r="V272" s="166"/>
      <c r="W272" s="166"/>
      <c r="X272" s="166"/>
      <c r="Y272" s="166"/>
      <c r="Z272" s="166"/>
      <c r="AA272" s="166"/>
      <c r="AB272" s="166"/>
      <c r="AC272" s="166"/>
      <c r="AD272" s="166"/>
      <c r="AE272" s="166"/>
      <c r="AF272" s="166"/>
      <c r="AG272" s="166"/>
      <c r="AH272" s="166"/>
      <c r="AI272" s="166"/>
      <c r="AJ272" s="166"/>
      <c r="AK272" s="166"/>
      <c r="AL272" s="166"/>
      <c r="AM272" s="166"/>
      <c r="AN272" s="166"/>
      <c r="AO272" s="166"/>
      <c r="AP272" s="166"/>
      <c r="AQ272" s="166"/>
      <c r="AR272" s="166"/>
      <c r="AS272" s="166"/>
      <c r="AT272" s="166"/>
      <c r="AU272" s="166"/>
      <c r="AV272" s="166"/>
      <c r="AW272" s="166"/>
      <c r="AX272" s="166"/>
      <c r="AY272" s="166"/>
      <c r="AZ272" s="166"/>
      <c r="BA272" s="166"/>
      <c r="BB272" s="24"/>
      <c r="BC272" s="24"/>
    </row>
    <row r="273" spans="1:55" x14ac:dyDescent="0.2">
      <c r="A273" s="182"/>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3"/>
      <c r="BC273" s="25"/>
    </row>
    <row r="274" spans="1:55" x14ac:dyDescent="0.2">
      <c r="A274" s="166"/>
      <c r="B274" s="166"/>
      <c r="C274" s="166"/>
      <c r="D274" s="166"/>
      <c r="E274" s="166"/>
      <c r="F274" s="166"/>
      <c r="G274" s="166"/>
      <c r="H274" s="166"/>
      <c r="I274" s="166"/>
      <c r="J274" s="166"/>
      <c r="K274" s="166"/>
      <c r="L274" s="166"/>
      <c r="M274" s="166"/>
      <c r="N274" s="166"/>
      <c r="O274" s="166"/>
      <c r="P274" s="166"/>
      <c r="Q274" s="166"/>
      <c r="R274" s="166"/>
      <c r="S274" s="166"/>
      <c r="T274" s="166"/>
      <c r="U274" s="166"/>
      <c r="V274" s="166"/>
      <c r="W274" s="166"/>
      <c r="X274" s="166"/>
      <c r="Y274" s="166"/>
      <c r="Z274" s="166"/>
      <c r="AA274" s="166"/>
      <c r="AB274" s="166"/>
      <c r="AC274" s="166"/>
      <c r="AD274" s="166"/>
      <c r="AE274" s="166"/>
      <c r="AF274" s="166"/>
      <c r="AG274" s="166"/>
      <c r="AH274" s="166"/>
      <c r="AI274" s="166"/>
      <c r="AJ274" s="166"/>
      <c r="AK274" s="166"/>
      <c r="AL274" s="166"/>
      <c r="AM274" s="166"/>
      <c r="AN274" s="166"/>
      <c r="AO274" s="166"/>
      <c r="AP274" s="166"/>
      <c r="AQ274" s="166"/>
      <c r="AR274" s="166"/>
      <c r="AS274" s="166"/>
      <c r="AT274" s="166"/>
      <c r="AU274" s="166"/>
      <c r="AV274" s="166"/>
      <c r="AW274" s="166"/>
      <c r="AX274" s="166"/>
      <c r="AY274" s="166"/>
      <c r="AZ274" s="166"/>
      <c r="BA274" s="166"/>
      <c r="BB274" s="166"/>
      <c r="BC274" s="166"/>
    </row>
    <row r="275" spans="1:55" x14ac:dyDescent="0.2">
      <c r="A275" s="166"/>
      <c r="B275" s="166"/>
      <c r="C275" s="166"/>
      <c r="D275" s="166"/>
      <c r="E275" s="166"/>
      <c r="F275" s="166"/>
      <c r="G275" s="166"/>
      <c r="H275" s="166"/>
      <c r="I275" s="166"/>
      <c r="J275" s="166"/>
      <c r="K275" s="166"/>
      <c r="L275" s="166"/>
      <c r="M275" s="166"/>
      <c r="N275" s="166"/>
      <c r="O275" s="166"/>
      <c r="P275" s="166"/>
      <c r="Q275" s="166"/>
      <c r="R275" s="166"/>
      <c r="S275" s="166"/>
      <c r="T275" s="166"/>
      <c r="U275" s="166"/>
      <c r="V275" s="166"/>
      <c r="W275" s="166"/>
      <c r="X275" s="166"/>
      <c r="Y275" s="166"/>
      <c r="Z275" s="166"/>
      <c r="AA275" s="166"/>
      <c r="AB275" s="166"/>
      <c r="AC275" s="166"/>
      <c r="AD275" s="166"/>
      <c r="AE275" s="166"/>
      <c r="AF275" s="166"/>
      <c r="AG275" s="166"/>
      <c r="AH275" s="166"/>
      <c r="AI275" s="166"/>
      <c r="AJ275" s="166"/>
      <c r="AK275" s="166"/>
      <c r="AL275" s="166"/>
      <c r="AM275" s="166"/>
      <c r="AN275" s="166"/>
      <c r="AO275" s="166"/>
      <c r="AP275" s="166"/>
      <c r="AQ275" s="166"/>
      <c r="AR275" s="166"/>
      <c r="AS275" s="166"/>
      <c r="AT275" s="166"/>
      <c r="AU275" s="166"/>
      <c r="AV275" s="166"/>
      <c r="AW275" s="166"/>
      <c r="AX275" s="166"/>
      <c r="AY275" s="166"/>
      <c r="AZ275" s="166"/>
      <c r="BA275" s="166"/>
      <c r="BB275" s="166"/>
      <c r="BC275" s="166"/>
    </row>
    <row r="276" spans="1:55" x14ac:dyDescent="0.2">
      <c r="A276" s="69"/>
      <c r="B276" s="69"/>
      <c r="C276" s="69"/>
      <c r="D276" s="69"/>
      <c r="E276" s="69"/>
      <c r="F276" s="69"/>
      <c r="G276" s="69"/>
      <c r="H276" s="69"/>
      <c r="I276" s="166"/>
      <c r="J276" s="166"/>
      <c r="K276" s="166"/>
    </row>
    <row r="277" spans="1:55" x14ac:dyDescent="0.2">
      <c r="A277" s="69" t="s">
        <v>51</v>
      </c>
      <c r="B277" s="69"/>
      <c r="C277" s="69"/>
      <c r="D277" s="69"/>
      <c r="E277" s="69"/>
      <c r="F277" s="69"/>
      <c r="G277" s="69"/>
      <c r="H277" s="69"/>
      <c r="I277" s="166"/>
      <c r="J277" s="166"/>
      <c r="K277" s="166"/>
    </row>
    <row r="278" spans="1:55" x14ac:dyDescent="0.2">
      <c r="A278" s="149">
        <f ca="1">WEEKDAY(C4)</f>
        <v>2</v>
      </c>
      <c r="B278" s="69"/>
      <c r="C278" s="69"/>
      <c r="D278" s="69"/>
      <c r="E278" s="69"/>
      <c r="F278" s="69"/>
      <c r="G278" s="69"/>
      <c r="H278" s="69"/>
      <c r="I278" s="166"/>
      <c r="J278" s="166"/>
      <c r="K278" s="166"/>
    </row>
    <row r="279" spans="1:55" x14ac:dyDescent="0.2">
      <c r="A279" s="69" t="s">
        <v>52</v>
      </c>
      <c r="B279" s="69"/>
      <c r="C279" s="69"/>
      <c r="D279" s="69"/>
      <c r="E279" s="69"/>
      <c r="F279" s="69"/>
      <c r="G279" s="69"/>
      <c r="H279" s="69"/>
      <c r="I279" s="166"/>
      <c r="J279" s="166"/>
      <c r="K279" s="166"/>
    </row>
    <row r="280" spans="1:55" x14ac:dyDescent="0.2">
      <c r="A280" s="150" t="str">
        <f ca="1">IF(A278=1, "6", IF(A278=2, "5", IF(A278=3,"4", IF(A278=4,"3",IF(A278=5,"2", IF(A278=6,"1", IF(A278=7,"0")))))))</f>
        <v>5</v>
      </c>
      <c r="B280" s="69"/>
      <c r="C280" s="69"/>
      <c r="D280" s="69"/>
      <c r="E280" s="69"/>
      <c r="F280" s="69"/>
      <c r="G280" s="69"/>
      <c r="H280" s="69"/>
      <c r="I280" s="166"/>
      <c r="J280" s="166"/>
      <c r="K280" s="166"/>
    </row>
    <row r="281" spans="1:55" x14ac:dyDescent="0.2">
      <c r="A281" s="69"/>
      <c r="B281" s="69"/>
      <c r="C281" s="69"/>
      <c r="D281" s="69"/>
      <c r="E281" s="69"/>
      <c r="F281" s="69"/>
      <c r="G281" s="69"/>
      <c r="H281" s="69"/>
      <c r="I281" s="166"/>
      <c r="J281" s="166"/>
      <c r="K281" s="166"/>
    </row>
    <row r="282" spans="1:55" x14ac:dyDescent="0.2">
      <c r="A282" s="166"/>
      <c r="B282" s="166"/>
      <c r="C282" s="166"/>
      <c r="D282" s="166"/>
      <c r="E282" s="166"/>
      <c r="F282" s="166"/>
      <c r="G282" s="166"/>
      <c r="H282" s="166"/>
      <c r="I282" s="166"/>
      <c r="J282" s="166"/>
      <c r="K282" s="166"/>
    </row>
    <row r="283" spans="1:55" x14ac:dyDescent="0.2">
      <c r="A283" s="166"/>
      <c r="B283" s="166"/>
      <c r="C283" s="166"/>
      <c r="D283" s="166"/>
      <c r="E283" s="166"/>
      <c r="F283" s="166"/>
      <c r="G283" s="166"/>
      <c r="H283" s="166"/>
      <c r="I283" s="166"/>
      <c r="J283" s="166"/>
      <c r="K283" s="166"/>
    </row>
    <row r="284" spans="1:55" x14ac:dyDescent="0.2">
      <c r="A284" s="166"/>
      <c r="B284" s="166"/>
      <c r="C284" s="166"/>
      <c r="D284" s="166"/>
      <c r="E284" s="166"/>
      <c r="F284" s="166"/>
      <c r="G284" s="166"/>
      <c r="H284" s="166"/>
      <c r="I284" s="166"/>
      <c r="J284" s="166"/>
      <c r="K284" s="166"/>
    </row>
    <row r="285" spans="1:55" x14ac:dyDescent="0.2">
      <c r="A285" s="166"/>
      <c r="B285" s="166"/>
      <c r="C285" s="166"/>
      <c r="D285" s="166"/>
      <c r="E285" s="166"/>
      <c r="F285" s="166"/>
      <c r="G285" s="166"/>
      <c r="H285" s="166"/>
      <c r="I285" s="166"/>
      <c r="J285" s="166"/>
      <c r="K285" s="166"/>
    </row>
  </sheetData>
  <sheetProtection selectLockedCells="1"/>
  <mergeCells count="3">
    <mergeCell ref="A6:G6"/>
    <mergeCell ref="H8:J8"/>
    <mergeCell ref="A2:H2"/>
  </mergeCells>
  <conditionalFormatting sqref="T34:V34 T37:V37 T40:V40 T43:V43 T46:V46 T49:V49 T10:V10 T13 T19 T16:V16 U12:V14 U18:V20 T22:V22 T25:V25 T28:V28 T31:V31 T52:V52 T55:V55 T58:V58 T61:V61 T64:V64 T67:V67 T70:V70 T73:V73 T76:V76 T79:V79 T82:V82 T85:V85 T88:V88 T91:V91 T94:V94 T97:V97 T100:V100 T103:V103 T106:V106 T109:V109 T112:V112 T115:V115 T118:V118 T121:V121 T124:V124 T127:V127 T130:V130 T133:V133 T136:V136 T139:V139 T142:V142 T145:V145 T148:V148 T151:V151 T154:V154 T157:V157 T160:V160 T163:V163 T166:V171">
    <cfRule type="cellIs" dxfId="0" priority="115" stopIfTrue="1" operator="equal">
      <formula>99</formula>
    </cfRule>
  </conditionalFormatting>
  <dataValidations count="6">
    <dataValidation type="list" allowBlank="1" showInputMessage="1" showErrorMessage="1" sqref="B4">
      <formula1>"Male,Female"</formula1>
    </dataValidation>
    <dataValidation type="list" allowBlank="1" showInputMessage="1" showErrorMessage="1" errorTitle="Valid Entries" error="Please enter either &quot;1&quot; for Drug Use or &quot;0&quot; for No Drug Use for this day. " sqref="A10:G10">
      <formula1>"0,1"</formula1>
    </dataValidation>
    <dataValidation type="list" allowBlank="1" showInputMessage="1" showErrorMessage="1" errorTitle="Valid Entries" error="Please enter either &quot;1&quot; for Drug Use or &quot;0&quot; for No Drug Use for this day.  " sqref="A13:G13 A16:G16 A19:G19 A22:G22 A25:G25 A28:G28 A31:G31 A34:G34 A37:G37 A40:G40 A43:G43 A46:G46 A49:G49 A52:G52 A55:G55 A58:G58 A61:G61 A64:G64 A67:G67 A70:G70 A73:G73 A76:G76 A79:G79 A82:G82 A85:G85 A88:G88 A91:G91 A94:G94 A97:G97 A100:G100 A103:G103 A106:G106 A109:G109 A112:G112 A115:G115 A118:G118 A121:G121 A124:G124 A127:G127 A130:G130 A133:G133 A136:G136 A139:G139 A142:G142 A145:G145 A148:G148 A151:G151 A154:G154 A157:G157 A160:G160 A163:G163 A166:G166">
      <formula1>"0,1"</formula1>
    </dataValidation>
    <dataValidation type="list" showInputMessage="1" showErrorMessage="1" sqref="A2">
      <formula1>$X$1:$X$15</formula1>
    </dataValidation>
    <dataValidation type="list" showInputMessage="1" showErrorMessage="1" sqref="J7">
      <formula1>$L$1:$L$6</formula1>
    </dataValidation>
    <dataValidation type="list" allowBlank="1" showInputMessage="1" showErrorMessage="1" sqref="H169">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Administrator Instructions</vt:lpstr>
      <vt:lpstr>Participant Instructions</vt:lpstr>
      <vt:lpstr>30</vt:lpstr>
      <vt:lpstr>60</vt:lpstr>
      <vt:lpstr>90</vt:lpstr>
      <vt:lpstr>180</vt:lpstr>
      <vt:lpstr>360</vt:lpstr>
      <vt:lpstr>Drug_List</vt:lpstr>
      <vt:lpstr>'180'!Print_Area</vt:lpstr>
      <vt:lpstr>'30'!Print_Area</vt:lpstr>
      <vt:lpstr>'360'!Print_Area</vt:lpstr>
      <vt:lpstr>'60'!Print_Area</vt:lpstr>
      <vt:lpstr>'90'!Print_Area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subject>Alcoholism</dc:subject>
  <dc:creator>Joseph</dc:creator>
  <dc:description>This is a measuring device used to evaluate the behaviors of those who drink alcohol and to provide feedback on how much they spend and how many calories they consume.</dc:description>
  <cp:lastModifiedBy>John Skicki</cp:lastModifiedBy>
  <cp:lastPrinted>2010-08-22T15:50:04Z</cp:lastPrinted>
  <dcterms:created xsi:type="dcterms:W3CDTF">2003-10-24T07:59:35Z</dcterms:created>
  <dcterms:modified xsi:type="dcterms:W3CDTF">2015-12-01T16:38:27Z</dcterms:modified>
  <cp:category>Alcohol</cp:category>
</cp:coreProperties>
</file>